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<sst xmlns="http://schemas.openxmlformats.org/spreadsheetml/2006/main" count="50" uniqueCount="50">
  <si>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</si>
  <si>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UVT010</t>
  </si>
  <si>
    <t xml:space="preserve">m</t>
  </si>
  <si>
    <t xml:space="preserve">Vallado de predio, de malla de simple torsión.</t>
  </si>
  <si>
    <r>
      <rPr>
        <sz val="8.25"/>
        <color rgb="FF000000"/>
        <rFont val="Arial"/>
        <family val="2"/>
      </rPr>
      <t xml:space="preserve">Vallado de predio formado por malla de simple torsión, de 40 mm de paso de malla y 1,8 mm de diámetro, acabado galvanizado y postes de acero galvanizado de 48 mm de diámetro y 1,3 m de altura, empotrados en dados de concreto. Incluso accesorios para la fijación de la malla de simple torsión a los postes metálicos. El precio no incluye la excavación.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</si>
  <si>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</si>
  <si>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</si>
  <si>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</si>
  <si>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</si>
  <si>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</si>
  <si>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</si>
  <si>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</si>
  <si>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mt52vst030m</t>
  </si>
  <si>
    <t xml:space="preserve">Ud</t>
  </si>
  <si>
    <t xml:space="preserve">Poste interior de refuerzo de tubo de acero galvanizado, de 48 mm de diámetro y 1,5 mm de espesor, de 1,3 m de altura, para malla de simple torsión de 1 m de altura, con dos tornapuntas de refuerzo.</t>
  </si>
  <si>
    <t xml:space="preserve">mt52vst030a</t>
  </si>
  <si>
    <t xml:space="preserve">Ud</t>
  </si>
  <si>
    <t xml:space="preserve">Poste intermedio de tubo de acero galvanizado, de 48 mm de diámetro y 1,5 mm de espesor, de 1,3 m de altura, para malla de simple torsión de 1 m de altura.</t>
  </si>
  <si>
    <t xml:space="preserve">mt52vst030K</t>
  </si>
  <si>
    <t xml:space="preserve">Ud</t>
  </si>
  <si>
    <t xml:space="preserve">Poste en escuadra de tubo de acero galvanizado, de 48 mm de diámetro y 1,5 mm de espesor, de 1,3 m de altura, para malla de simple torsión de 1 m de altura, con dos tornapuntas de refuerzo.</t>
  </si>
  <si>
    <t xml:space="preserve">mt52vst030y</t>
  </si>
  <si>
    <t xml:space="preserve">Ud</t>
  </si>
  <si>
    <t xml:space="preserve">Poste extremo de tubo de acero galvanizado, de 48 mm de diámetro y 1,5 mm de espesor, de 1,3 m de altura, para malla de simple torsión de 1 m de altura, con un tornapuntas de refuerzo.</t>
  </si>
  <si>
    <t xml:space="preserve">mt52vst010ig</t>
  </si>
  <si>
    <t xml:space="preserve">m²</t>
  </si>
  <si>
    <t xml:space="preserve">Malla de simple torsión, de 40 mm de paso de malla y 1,8 mm de diámetro, acabado galvanizado.</t>
  </si>
  <si>
    <t xml:space="preserve">mt52vpm055</t>
  </si>
  <si>
    <t xml:space="preserve">Ud</t>
  </si>
  <si>
    <t xml:space="preserve">Accesorios para la fijación de la malla de simple torsión a los postes metálicos.</t>
  </si>
  <si>
    <t xml:space="preserve">mt10hmf071ce</t>
  </si>
  <si>
    <t xml:space="preserve">m³</t>
  </si>
  <si>
    <t xml:space="preserve">Concreto simple f'c=20 MPa (200 kg/cm²), clasificación de exposición A1, tamaño máximo del agregado 20 mm, revenimiento nominal del concreto fresco de 5 a 10 mm, premezclado, según RCDF NTC Diseño y Construcción de Estructuras de Concreto (2004).</t>
  </si>
  <si>
    <t xml:space="preserve">Subtotal materiales:</t>
  </si>
  <si>
    <t xml:space="preserve">Mano de obra</t>
  </si>
  <si>
    <t xml:space="preserve">mo087</t>
  </si>
  <si>
    <t xml:space="preserve">h</t>
  </si>
  <si>
    <t xml:space="preserve">Ayudante albañil de obra civil.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</si>
  <si>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</si>
  <si>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</si>
  <si>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</si>
  <si>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</si>
  <si>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</si>
  <si>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</si>
  <si>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</si>
  <si>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</si>
  <si>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</si>
  <si>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</si>
  <si>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$ 39,81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</si>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</sst>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31" customWidth="1"/>
    <col min="4" max="4" width="74.46" customWidth="1"/>
    <col min="5" max="5" width="11.05" customWidth="1"/>
    <col min="6" max="6" width="12.92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0.03</v>
      </c>
      <c r="F10" s="12">
        <v>256.19</v>
      </c>
      <c r="G10" s="12">
        <f ca="1">ROUND(INDIRECT(ADDRESS(ROW()+(0), COLUMN()+(-2), 1))*INDIRECT(ADDRESS(ROW()+(0), COLUMN()+(-1), 1)), 2)</f>
        <v>7.69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0.3</v>
      </c>
      <c r="F11" s="12">
        <v>85.52</v>
      </c>
      <c r="G11" s="12">
        <f ca="1">ROUND(INDIRECT(ADDRESS(ROW()+(0), COLUMN()+(-2), 1))*INDIRECT(ADDRESS(ROW()+(0), COLUMN()+(-1), 1)), 2)</f>
        <v>25.66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0.08</v>
      </c>
      <c r="F12" s="12">
        <v>256.19</v>
      </c>
      <c r="G12" s="12">
        <f ca="1">ROUND(INDIRECT(ADDRESS(ROW()+(0), COLUMN()+(-2), 1))*INDIRECT(ADDRESS(ROW()+(0), COLUMN()+(-1), 1)), 2)</f>
        <v>20.5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0.08</v>
      </c>
      <c r="F13" s="12">
        <v>184.15</v>
      </c>
      <c r="G13" s="12">
        <f ca="1">ROUND(INDIRECT(ADDRESS(ROW()+(0), COLUMN()+(-2), 1))*INDIRECT(ADDRESS(ROW()+(0), COLUMN()+(-1), 1)), 2)</f>
        <v>14.73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1.02</v>
      </c>
      <c r="F14" s="12">
        <v>73.95</v>
      </c>
      <c r="G14" s="12">
        <f ca="1">ROUND(INDIRECT(ADDRESS(ROW()+(0), COLUMN()+(-2), 1))*INDIRECT(ADDRESS(ROW()+(0), COLUMN()+(-1), 1)), 2)</f>
        <v>75.43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1</v>
      </c>
      <c r="F15" s="12">
        <v>23.09</v>
      </c>
      <c r="G15" s="12">
        <f ca="1">ROUND(INDIRECT(ADDRESS(ROW()+(0), COLUMN()+(-2), 1))*INDIRECT(ADDRESS(ROW()+(0), COLUMN()+(-1), 1)), 2)</f>
        <v>23.09</v>
      </c>
    </row>
    <row r="16" spans="1:7" ht="45.00" thickBot="1" customHeight="1">
      <c r="A16" s="1" t="s">
        <v>30</v>
      </c>
      <c r="B16" s="1"/>
      <c r="C16" s="10" t="s">
        <v>31</v>
      </c>
      <c r="D16" s="1" t="s">
        <v>32</v>
      </c>
      <c r="E16" s="13">
        <v>0.015</v>
      </c>
      <c r="F16" s="14">
        <v>1288.9</v>
      </c>
      <c r="G16" s="14">
        <f ca="1">ROUND(INDIRECT(ADDRESS(ROW()+(0), COLUMN()+(-2), 1))*INDIRECT(ADDRESS(ROW()+(0), COLUMN()+(-1), 1)), 2)</f>
        <v>19.33</v>
      </c>
    </row>
    <row r="17" spans="1:7" ht="13.50" thickBot="1" customHeight="1">
      <c r="A17" s="15"/>
      <c r="B17" s="15"/>
      <c r="C17" s="15"/>
      <c r="D17" s="15"/>
      <c r="E17" s="9" t="s">
        <v>33</v>
      </c>
      <c r="F17" s="9"/>
      <c r="G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186.43</v>
      </c>
    </row>
    <row r="18" spans="1:7" ht="13.50" thickBot="1" customHeight="1">
      <c r="A18" s="15">
        <v>2</v>
      </c>
      <c r="B18" s="15"/>
      <c r="C18" s="15"/>
      <c r="D18" s="18" t="s">
        <v>34</v>
      </c>
      <c r="E18" s="18"/>
      <c r="F18" s="15"/>
      <c r="G18" s="15"/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1">
        <v>0.189</v>
      </c>
      <c r="F19" s="12">
        <v>77.51</v>
      </c>
      <c r="G19" s="12">
        <f ca="1">ROUND(INDIRECT(ADDRESS(ROW()+(0), COLUMN()+(-2), 1))*INDIRECT(ADDRESS(ROW()+(0), COLUMN()+(-1), 1)), 2)</f>
        <v>14.65</v>
      </c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0.126</v>
      </c>
      <c r="F20" s="12">
        <v>130.84</v>
      </c>
      <c r="G20" s="12">
        <f ca="1">ROUND(INDIRECT(ADDRESS(ROW()+(0), COLUMN()+(-2), 1))*INDIRECT(ADDRESS(ROW()+(0), COLUMN()+(-1), 1)), 2)</f>
        <v>16.49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0.126</v>
      </c>
      <c r="F21" s="14">
        <v>77.51</v>
      </c>
      <c r="G21" s="14">
        <f ca="1">ROUND(INDIRECT(ADDRESS(ROW()+(0), COLUMN()+(-2), 1))*INDIRECT(ADDRESS(ROW()+(0), COLUMN()+(-1), 1)), 2)</f>
        <v>9.77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1)),INDIRECT(ADDRESS(ROW()+(-3), COLUMN()+(0), 1))), 2)</f>
        <v>40.91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9"/>
      <c r="B24" s="19"/>
      <c r="C24" s="20" t="s">
        <v>46</v>
      </c>
      <c r="D24" s="19" t="s">
        <v>47</v>
      </c>
      <c r="E24" s="13">
        <v>3</v>
      </c>
      <c r="F24" s="14">
        <f ca="1">ROUND(SUM(INDIRECT(ADDRESS(ROW()+(-2), COLUMN()+(1), 1)),INDIRECT(ADDRESS(ROW()+(-7), COLUMN()+(1), 1))), 2)</f>
        <v>227.34</v>
      </c>
      <c r="G24" s="14">
        <f ca="1">ROUND(INDIRECT(ADDRESS(ROW()+(0), COLUMN()+(-2), 1))*INDIRECT(ADDRESS(ROW()+(0), COLUMN()+(-1), 1))/100, 2)</f>
        <v>6.82</v>
      </c>
    </row>
    <row r="25" spans="1:7" ht="13.50" thickBot="1" customHeight="1">
      <c r="A25" s="21" t="s">
        <v>48</v>
      </c>
      <c r="B25" s="21"/>
      <c r="C25" s="22"/>
      <c r="D25" s="23"/>
      <c r="E25" s="24" t="s">
        <v>49</v>
      </c>
      <c r="F25" s="25"/>
      <c r="G25" s="26">
        <f ca="1">ROUND(SUM(INDIRECT(ADDRESS(ROW()+(-1), COLUMN()+(0), 1)),INDIRECT(ADDRESS(ROW()+(-3), COLUMN()+(0), 1)),INDIRECT(ADDRESS(ROW()+(-8), COLUMN()+(0), 1))), 2)</f>
        <v>234.16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E17:F17"/>
    <mergeCell ref="A18:B18"/>
    <mergeCell ref="D18:E18"/>
    <mergeCell ref="A19:B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