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<sst xmlns="http://schemas.openxmlformats.org/spreadsheetml/2006/main" count="46" uniqueCount="46">
  <si>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</si>
  <si>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</si>
  <si>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</si>
  <si>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</si>
  <si>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solera de 30 cm de espesor de concreto reforzado f'c=300 kg/cm² (30 MPa), clase de exposición ambiental D, tamaño máximo del agregado 20 mm, revenimiento de 5 a 10 cm, encastre del cuerpo del albañal 10 cm en dicha solera, ligeramente armada con malla electrosoldada tipo 6x6 2/2 y losa alrededor de la boca del cono de 150x150 cm y 20 cm de espesor de concreto simple f'c=30 MPa (300 kg/cm²), clasificación de exposición D, tamaño máximo del agregado 20 mm, revenimiento de 5 a 10 cm,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</si>
  <si>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</si>
  <si>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</si>
  <si>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</si>
  <si>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</si>
  <si>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</si>
  <si>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</si>
  <si>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</si>
  <si>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mt10haf061xi</t>
  </si>
  <si>
    <t xml:space="preserve">m³</t>
  </si>
  <si>
    <t xml:space="preserve">Concreto f'c=30 MPa (300 kg/cm²), clasificación de exposición D, tamaño máximo del agregado 20 mm, revenimiento nominal del concreto fresco de 5 a 10 mm, premezclado, según RCDF NTC Diseño y Construcción de Estructuras de Concreto (2004).</t>
  </si>
  <si>
    <t xml:space="preserve">mt07ame070J</t>
  </si>
  <si>
    <t xml:space="preserve">m²</t>
  </si>
  <si>
    <t xml:space="preserve">Malla electrosoldada de alambre liso de acero tipo 6x6 2/2, separación 15,24x15,24 cm y Ø 6,67-6,67 mm, según NMX-B-290-CANACERO.</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</si>
  <si>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</si>
  <si>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</si>
  <si>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la escalera instalada, base con superficie acanalada, tubo pasante con corte para toma de muestras, de 400 mm de diámetro y conector de unión con junta elástica en la entrada.</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</si>
  <si>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</si>
  <si>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</si>
  <si>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</si>
  <si>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</si>
  <si>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</si>
  <si>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</si>
  <si>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</si>
  <si>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</si>
  <si>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</si>
  <si>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</si>
  <si>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</si>
  <si>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</si>
  <si>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</si>
  <si>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</si>
  <si>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</si>
  <si>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</si>
  <si>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</si>
  <si>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</si>
  <si>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</si>
  <si>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</si>
  <si>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</si>
  <si>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</si>
  <si>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</si>
  <si>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$ 845,51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</si>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</sst>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64.60" customWidth="1"/>
    <col min="6" max="6" width="13.60" customWidth="1"/>
    <col min="7" max="7" width="16.4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0.398</v>
      </c>
      <c r="G10" s="12">
        <v>1844.42</v>
      </c>
      <c r="H10" s="12">
        <f ca="1">ROUND(INDIRECT(ADDRESS(ROW()+(0), COLUMN()+(-2), 1))*INDIRECT(ADDRESS(ROW()+(0), COLUMN()+(-1), 1)), 2)</f>
        <v>734.08</v>
      </c>
    </row>
    <row r="11" spans="1:8" ht="24.00" thickBot="1" customHeight="1">
      <c r="A11" s="1" t="s">
        <v>15</v>
      </c>
      <c r="B11" s="1"/>
      <c r="C11" s="10" t="s">
        <v>16</v>
      </c>
      <c r="D11" s="10"/>
      <c r="E11" s="1" t="s">
        <v>17</v>
      </c>
      <c r="F11" s="11">
        <v>1.327</v>
      </c>
      <c r="G11" s="12">
        <v>68.75</v>
      </c>
      <c r="H11" s="12">
        <f ca="1">ROUND(INDIRECT(ADDRESS(ROW()+(0), COLUMN()+(-2), 1))*INDIRECT(ADDRESS(ROW()+(0), COLUMN()+(-1), 1)), 2)</f>
        <v>91.23</v>
      </c>
    </row>
    <row r="12" spans="1:8" ht="55.50" thickBot="1" customHeight="1">
      <c r="A12" s="1" t="s">
        <v>18</v>
      </c>
      <c r="B12" s="1"/>
      <c r="C12" s="10" t="s">
        <v>19</v>
      </c>
      <c r="D12" s="10"/>
      <c r="E12" s="1" t="s">
        <v>20</v>
      </c>
      <c r="F12" s="11">
        <v>1</v>
      </c>
      <c r="G12" s="12">
        <v>13509.2</v>
      </c>
      <c r="H12" s="12">
        <f ca="1">ROUND(INDIRECT(ADDRESS(ROW()+(0), COLUMN()+(-2), 1))*INDIRECT(ADDRESS(ROW()+(0), COLUMN()+(-1), 1)), 2)</f>
        <v>13509.2</v>
      </c>
    </row>
    <row r="13" spans="1:8" ht="45.00" thickBot="1" customHeight="1">
      <c r="A13" s="1" t="s">
        <v>21</v>
      </c>
      <c r="B13" s="1"/>
      <c r="C13" s="10" t="s">
        <v>22</v>
      </c>
      <c r="D13" s="10"/>
      <c r="E13" s="1" t="s">
        <v>23</v>
      </c>
      <c r="F13" s="11">
        <v>0.349</v>
      </c>
      <c r="G13" s="12">
        <v>1844.42</v>
      </c>
      <c r="H13" s="12">
        <f ca="1">ROUND(INDIRECT(ADDRESS(ROW()+(0), COLUMN()+(-2), 1))*INDIRECT(ADDRESS(ROW()+(0), COLUMN()+(-1), 1)), 2)</f>
        <v>643.7</v>
      </c>
    </row>
    <row r="14" spans="1:8" ht="34.50" thickBot="1" customHeight="1">
      <c r="A14" s="1" t="s">
        <v>24</v>
      </c>
      <c r="B14" s="1"/>
      <c r="C14" s="10" t="s">
        <v>25</v>
      </c>
      <c r="D14" s="10"/>
      <c r="E14" s="1" t="s">
        <v>26</v>
      </c>
      <c r="F14" s="13">
        <v>1</v>
      </c>
      <c r="G14" s="14">
        <v>1045.47</v>
      </c>
      <c r="H14" s="14">
        <f ca="1">ROUND(INDIRECT(ADDRESS(ROW()+(0), COLUMN()+(-2), 1))*INDIRECT(ADDRESS(ROW()+(0), COLUMN()+(-1), 1)), 2)</f>
        <v>1045.47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16023.6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0.223</v>
      </c>
      <c r="G17" s="14">
        <v>857.59</v>
      </c>
      <c r="H17" s="14">
        <f ca="1">ROUND(INDIRECT(ADDRESS(ROW()+(0), COLUMN()+(-2), 1))*INDIRECT(ADDRESS(ROW()+(0), COLUMN()+(-1), 1)), 2)</f>
        <v>191.24</v>
      </c>
    </row>
    <row r="18" spans="1:8" ht="13.50" thickBot="1" customHeight="1">
      <c r="A18" s="15"/>
      <c r="B18" s="15"/>
      <c r="C18" s="15"/>
      <c r="D18" s="15"/>
      <c r="E18" s="15"/>
      <c r="F18" s="9" t="s">
        <v>32</v>
      </c>
      <c r="G18" s="9"/>
      <c r="H18" s="17">
        <f ca="1">ROUND(SUM(INDIRECT(ADDRESS(ROW()+(-1), COLUMN()+(0), 1))), 2)</f>
        <v>191.24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2.19</v>
      </c>
      <c r="G20" s="12">
        <v>127.32</v>
      </c>
      <c r="H20" s="12">
        <f ca="1">ROUND(INDIRECT(ADDRESS(ROW()+(0), COLUMN()+(-2), 1))*INDIRECT(ADDRESS(ROW()+(0), COLUMN()+(-1), 1)), 2)</f>
        <v>278.83</v>
      </c>
    </row>
    <row r="21" spans="1:8" ht="13.50" thickBot="1" customHeight="1">
      <c r="A21" s="1" t="s">
        <v>37</v>
      </c>
      <c r="B21" s="1"/>
      <c r="C21" s="10" t="s">
        <v>38</v>
      </c>
      <c r="D21" s="10"/>
      <c r="E21" s="1" t="s">
        <v>39</v>
      </c>
      <c r="F21" s="13">
        <v>1.095</v>
      </c>
      <c r="G21" s="14">
        <v>77.51</v>
      </c>
      <c r="H21" s="14">
        <f ca="1">ROUND(INDIRECT(ADDRESS(ROW()+(0), COLUMN()+(-2), 1))*INDIRECT(ADDRESS(ROW()+(0), COLUMN()+(-1), 1)), 2)</f>
        <v>84.87</v>
      </c>
    </row>
    <row r="22" spans="1:8" ht="13.50" thickBot="1" customHeight="1">
      <c r="A22" s="15"/>
      <c r="B22" s="15"/>
      <c r="C22" s="15"/>
      <c r="D22" s="15"/>
      <c r="E22" s="15"/>
      <c r="F22" s="9" t="s">
        <v>40</v>
      </c>
      <c r="G22" s="9"/>
      <c r="H22" s="17">
        <f ca="1">ROUND(SUM(INDIRECT(ADDRESS(ROW()+(-1), COLUMN()+(0), 1)),INDIRECT(ADDRESS(ROW()+(-2), COLUMN()+(0), 1))), 2)</f>
        <v>363.7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16578.6</v>
      </c>
      <c r="H24" s="14">
        <f ca="1">ROUND(INDIRECT(ADDRESS(ROW()+(0), COLUMN()+(-2), 1))*INDIRECT(ADDRESS(ROW()+(0), COLUMN()+(-1), 1))/100, 2)</f>
        <v>331.57</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16910.2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