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<sst xmlns="http://schemas.openxmlformats.org/spreadsheetml/2006/main" count="41" uniqueCount="41">
  <si>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</si>
  <si>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SPI005</t>
  </si>
  <si>
    <t xml:space="preserve">Ud</t>
  </si>
  <si>
    <t xml:space="preserve">Sanitario con tanque bajo.</t>
  </si>
  <si>
    <r>
      <rPr>
        <sz val="8.25"/>
        <color rgb="FF000000"/>
        <rFont val="Arial"/>
        <family val="2"/>
      </rPr>
      <t xml:space="preserve">Taza de sanitario de tanque bajo, con salida para conexión horizontal, asiento elevado y fijación vista, de porcelana sanitaria, acabado termoesmaltado, color blanco, de 360x670x460 mm, con borde de descarga, con cisterna de sanitario, de doble descarga, con conexión de suministro inferior, de porcelana sanitaria, acabado termoesmaltado, color blanco y con asiento de sanitario, de Duroplast, color blanco. Incluso silicona para sellado de juntas.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</si>
  <si>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</si>
  <si>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</si>
  <si>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</si>
  <si>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</si>
  <si>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</si>
  <si>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</si>
  <si>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</si>
  <si>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mt30sfg130d</t>
  </si>
  <si>
    <t xml:space="preserve">Ud</t>
  </si>
  <si>
    <t xml:space="preserve">Taza de sanitario de tanque bajo, con salida para conexión horizontal, asiento elevado y fijación vista, de porcelana sanitaria, acabado termoesmaltado, color blanco, de 360x670x460 mm, con borde de descarga, con elementos de fijación.</t>
  </si>
  <si>
    <t xml:space="preserve">mt30seg131a</t>
  </si>
  <si>
    <t xml:space="preserve">Ud</t>
  </si>
  <si>
    <t xml:space="preserve">Cisterna de sanitario, de doble descarga, con conexión de suministro inferior, de porcelana sanitaria, acabado termoesmaltado, color blanco, de 365x163x380 mm, con juego de mecanismos de descarga doble de 6-4 litros, ajustable a 6-3 litros.</t>
  </si>
  <si>
    <t xml:space="preserve">mt30sfg112a</t>
  </si>
  <si>
    <t xml:space="preserve">Ud</t>
  </si>
  <si>
    <t xml:space="preserve">Asiento de sanitario, de Duroplast, color blanco.</t>
  </si>
  <si>
    <t xml:space="preserve">mt30lla020</t>
  </si>
  <si>
    <t xml:space="preserve">Ud</t>
  </si>
  <si>
    <t xml:space="preserve">Llave de regulación de 1/2", para sanitario, acabado cromado.</t>
  </si>
  <si>
    <t xml:space="preserve">mt38tew010a</t>
  </si>
  <si>
    <t xml:space="preserve">Ud</t>
  </si>
  <si>
    <t xml:space="preserve">Latiguillo flexible de 20 cm y 1/2" de diámetro.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</si>
  <si>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</si>
  <si>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</si>
  <si>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</si>
  <si>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</si>
  <si>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</si>
  <si>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</si>
  <si>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</si>
  <si>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plomero.</t>
  </si>
  <si>
    <t xml:space="preserve">Subtotal mano de obra:</t>
  </si>
  <si>
    <t xml:space="preserve">Herramienta menor</t>
  </si>
  <si>
    <t xml:space="preserve">%</t>
  </si>
  <si>
    <t xml:space="preserve">Herramienta menor</t>
  </si>
  <si>
    <t xml:space="preserve">Costo de mantenimiento decenal: $ 6.492,99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</si>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</sst>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91"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v>
      </c>
      <c r="F10" s="12">
        <v>7223.43</v>
      </c>
      <c r="G10" s="12">
        <f ca="1">ROUND(INDIRECT(ADDRESS(ROW()+(0), COLUMN()+(-2), 1))*INDIRECT(ADDRESS(ROW()+(0), COLUMN()+(-1), 1)), 2)</f>
        <v>7223.43</v>
      </c>
    </row>
    <row r="11" spans="1:7" ht="34.50" thickBot="1" customHeight="1">
      <c r="A11" s="1" t="s">
        <v>15</v>
      </c>
      <c r="B11" s="1"/>
      <c r="C11" s="10" t="s">
        <v>16</v>
      </c>
      <c r="D11" s="1" t="s">
        <v>17</v>
      </c>
      <c r="E11" s="11">
        <v>1</v>
      </c>
      <c r="F11" s="12">
        <v>2833.05</v>
      </c>
      <c r="G11" s="12">
        <f ca="1">ROUND(INDIRECT(ADDRESS(ROW()+(0), COLUMN()+(-2), 1))*INDIRECT(ADDRESS(ROW()+(0), COLUMN()+(-1), 1)), 2)</f>
        <v>2833.05</v>
      </c>
    </row>
    <row r="12" spans="1:7" ht="13.50" thickBot="1" customHeight="1">
      <c r="A12" s="1" t="s">
        <v>18</v>
      </c>
      <c r="B12" s="1"/>
      <c r="C12" s="10" t="s">
        <v>19</v>
      </c>
      <c r="D12" s="1" t="s">
        <v>20</v>
      </c>
      <c r="E12" s="11">
        <v>1</v>
      </c>
      <c r="F12" s="12">
        <v>2312.98</v>
      </c>
      <c r="G12" s="12">
        <f ca="1">ROUND(INDIRECT(ADDRESS(ROW()+(0), COLUMN()+(-2), 1))*INDIRECT(ADDRESS(ROW()+(0), COLUMN()+(-1), 1)), 2)</f>
        <v>2312.98</v>
      </c>
    </row>
    <row r="13" spans="1:7" ht="13.50" thickBot="1" customHeight="1">
      <c r="A13" s="1" t="s">
        <v>21</v>
      </c>
      <c r="B13" s="1"/>
      <c r="C13" s="10" t="s">
        <v>22</v>
      </c>
      <c r="D13" s="1" t="s">
        <v>23</v>
      </c>
      <c r="E13" s="11">
        <v>1</v>
      </c>
      <c r="F13" s="12">
        <v>687.22</v>
      </c>
      <c r="G13" s="12">
        <f ca="1">ROUND(INDIRECT(ADDRESS(ROW()+(0), COLUMN()+(-2), 1))*INDIRECT(ADDRESS(ROW()+(0), COLUMN()+(-1), 1)), 2)</f>
        <v>687.22</v>
      </c>
    </row>
    <row r="14" spans="1:7" ht="13.50" thickBot="1" customHeight="1">
      <c r="A14" s="1" t="s">
        <v>24</v>
      </c>
      <c r="B14" s="1"/>
      <c r="C14" s="10" t="s">
        <v>25</v>
      </c>
      <c r="D14" s="1" t="s">
        <v>26</v>
      </c>
      <c r="E14" s="11">
        <v>1</v>
      </c>
      <c r="F14" s="12">
        <v>236.97</v>
      </c>
      <c r="G14" s="12">
        <f ca="1">ROUND(INDIRECT(ADDRESS(ROW()+(0), COLUMN()+(-2), 1))*INDIRECT(ADDRESS(ROW()+(0), COLUMN()+(-1), 1)), 2)</f>
        <v>236.97</v>
      </c>
    </row>
    <row r="15" spans="1:7" ht="24.00" thickBot="1" customHeight="1">
      <c r="A15" s="1" t="s">
        <v>27</v>
      </c>
      <c r="B15" s="1"/>
      <c r="C15" s="10" t="s">
        <v>28</v>
      </c>
      <c r="D15" s="1" t="s">
        <v>29</v>
      </c>
      <c r="E15" s="13">
        <v>0.012</v>
      </c>
      <c r="F15" s="14">
        <v>222.16</v>
      </c>
      <c r="G15" s="14">
        <f ca="1">ROUND(INDIRECT(ADDRESS(ROW()+(0), COLUMN()+(-2), 1))*INDIRECT(ADDRESS(ROW()+(0), COLUMN()+(-1), 1)), 2)</f>
        <v>2.67</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13296.3</v>
      </c>
    </row>
    <row r="17" spans="1:7" ht="13.50" thickBot="1" customHeight="1">
      <c r="A17" s="15">
        <v>2</v>
      </c>
      <c r="B17" s="15"/>
      <c r="C17" s="15"/>
      <c r="D17" s="18" t="s">
        <v>31</v>
      </c>
      <c r="E17" s="18"/>
      <c r="F17" s="15"/>
      <c r="G17" s="15"/>
    </row>
    <row r="18" spans="1:7" ht="13.50" thickBot="1" customHeight="1">
      <c r="A18" s="1" t="s">
        <v>32</v>
      </c>
      <c r="B18" s="1"/>
      <c r="C18" s="10" t="s">
        <v>33</v>
      </c>
      <c r="D18" s="1" t="s">
        <v>34</v>
      </c>
      <c r="E18" s="13">
        <v>1.893</v>
      </c>
      <c r="F18" s="14">
        <v>130.84</v>
      </c>
      <c r="G18" s="14">
        <f ca="1">ROUND(INDIRECT(ADDRESS(ROW()+(0), COLUMN()+(-2), 1))*INDIRECT(ADDRESS(ROW()+(0), COLUMN()+(-1), 1)), 2)</f>
        <v>247.68</v>
      </c>
    </row>
    <row r="19" spans="1:7" ht="13.50" thickBot="1" customHeight="1">
      <c r="A19" s="15"/>
      <c r="B19" s="15"/>
      <c r="C19" s="15"/>
      <c r="D19" s="15"/>
      <c r="E19" s="9" t="s">
        <v>35</v>
      </c>
      <c r="F19" s="9"/>
      <c r="G19" s="17">
        <f ca="1">ROUND(SUM(INDIRECT(ADDRESS(ROW()+(-1), COLUMN()+(0), 1))), 2)</f>
        <v>247.68</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1)),INDIRECT(ADDRESS(ROW()+(-5), COLUMN()+(1), 1))), 2)</f>
        <v>13544</v>
      </c>
      <c r="G21" s="14">
        <f ca="1">ROUND(INDIRECT(ADDRESS(ROW()+(0), COLUMN()+(-2), 1))*INDIRECT(ADDRESS(ROW()+(0), COLUMN()+(-1), 1))/100, 2)</f>
        <v>270.88</v>
      </c>
    </row>
    <row r="22" spans="1:7" ht="13.50" thickBot="1" customHeight="1">
      <c r="A22" s="21" t="s">
        <v>39</v>
      </c>
      <c r="B22" s="21"/>
      <c r="C22" s="22"/>
      <c r="D22" s="23"/>
      <c r="E22" s="24" t="s">
        <v>40</v>
      </c>
      <c r="F22" s="25"/>
      <c r="G22" s="26">
        <f ca="1">ROUND(SUM(INDIRECT(ADDRESS(ROW()+(-1), COLUMN()+(0), 1)),INDIRECT(ADDRESS(ROW()+(-3), COLUMN()+(0), 1)),INDIRECT(ADDRESS(ROW()+(-6), COLUMN()+(0), 1))), 2)</f>
        <v>13814.9</v>
      </c>
    </row>
  </sheetData>
  <mergeCells count="24">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