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<sst xmlns="http://schemas.openxmlformats.org/spreadsheetml/2006/main" count="32" uniqueCount="32">
  <si>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</si>
  <si>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RSE005</t>
  </si>
  <si>
    <t xml:space="preserve">m²</t>
  </si>
  <si>
    <t xml:space="preserve">Suelo técnico registrable.</t>
  </si>
  <si>
    <r>
      <rPr>
        <sz val="8.25"/>
        <color rgb="FF000000"/>
        <rFont val="Arial"/>
        <family val="2"/>
      </rPr>
  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fuego, y acabado superior de piso vinílico heterogéneo, de 3,2 mm de espesor total, con capa de uso de 1,00 mm de espesor, con tratamiento de protección superficial PUR, color a elegir, suministrado en losetas de 60,96x60,96 cm.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</si>
  <si>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</si>
  <si>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</si>
  <si>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</si>
  <si>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</si>
  <si>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t xml:space="preserve">Costo</t>
  </si>
  <si>
    <t xml:space="preserve">Importe</t>
  </si>
  <si>
    <t xml:space="preserve">Materiales</t>
  </si>
  <si>
    <t xml:space="preserve">mt12pmm010c</t>
  </si>
  <si>
    <t xml:space="preserve">m²</t>
  </si>
  <si>
    <t xml:space="preserve">Suelo técnico registrable, formado por paneles de 600x600 mm, con núcleo de tablero aglomerado de madera de alta densidad, 650 kg/m³, y 30 mm de espesor, con lámina de acero en la cara inferior, con canteado perimetral de PVC de 18 mm, protegiendo el canto vivo del piso; apoyados sobre pedestales regulables para alturas de 250 a 345 mm, de acero cincado con cabeza con junta antivibratoria, fijados al soporte con pegamento; clasificación 2/2/A/2, y Euroclase Bfl-s1 de reacción al fuego.</t>
  </si>
  <si>
    <t xml:space="preserve">mt18pta070a</t>
  </si>
  <si>
    <t xml:space="preserve">m²</t>
  </si>
  <si>
    <t xml:space="preserve">Losetas heterogéneas de PVC, de 3,2 mm de espesor total, con capa de uso de 1,00 mm de espesor, con tratamiento de protección superficial PUR, color a elegir; peso total: 3400 g/m²; clasificación al uso, según ISO 10874: clase 23 para uso doméstico; clase 33 para uso comercial; clase 42 para uso industrial; reducción del ruido de impactos 2 dB, según ISO 10140; Euroclase Cfl-s1 de reacción al fuego.</t>
  </si>
  <si>
    <t xml:space="preserve">Subtotal materiales:</t>
  </si>
  <si>
    <t xml:space="preserve">Mano de obra</t>
  </si>
  <si>
    <t xml:space="preserve">mo011</t>
  </si>
  <si>
    <t xml:space="preserve">h</t>
  </si>
  <si>
    <t xml:space="preserve">Oficial montador.</t>
  </si>
  <si>
    <t xml:space="preserve">mo080</t>
  </si>
  <si>
    <t xml:space="preserve">h</t>
  </si>
  <si>
    <t xml:space="preserve">Ayudante montador.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</si>
  <si>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</si>
  <si>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</si>
  <si>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</si>
  <si>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</si>
  <si>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Costo de mantenimiento decenal: $ 77,98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</si>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</sst>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82" customWidth="1"/>
    <col min="2" max="2" width="5.27" customWidth="1"/>
    <col min="3" max="3" width="1.02" customWidth="1"/>
    <col min="4" max="4" width="6.63" customWidth="1"/>
    <col min="5" max="5" width="73.78" customWidth="1"/>
    <col min="6" max="6" width="11.90" customWidth="1"/>
    <col min="7" max="7" width="12.07" customWidth="1"/>
    <col min="8" max="8" width="10.0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66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66.00" thickBot="1" customHeight="1">
      <c r="A10" s="1" t="s">
        <v>12</v>
      </c>
      <c r="B10" s="1"/>
      <c r="C10" s="10" t="s">
        <v>13</v>
      </c>
      <c r="D10" s="10"/>
      <c r="E10" s="1" t="s">
        <v>14</v>
      </c>
      <c r="F10" s="11">
        <v>1</v>
      </c>
      <c r="G10" s="12">
        <v>869.58</v>
      </c>
      <c r="H10" s="12">
        <f ca="1">ROUND(INDIRECT(ADDRESS(ROW()+(0), COLUMN()+(-2), 1))*INDIRECT(ADDRESS(ROW()+(0), COLUMN()+(-1), 1)), 2)</f>
        <v>869.58</v>
      </c>
    </row>
    <row r="11" spans="1:8" ht="55.50" thickBot="1" customHeight="1">
      <c r="A11" s="1" t="s">
        <v>15</v>
      </c>
      <c r="B11" s="1"/>
      <c r="C11" s="10" t="s">
        <v>16</v>
      </c>
      <c r="D11" s="10"/>
      <c r="E11" s="1" t="s">
        <v>17</v>
      </c>
      <c r="F11" s="13">
        <v>1</v>
      </c>
      <c r="G11" s="14">
        <v>596.42</v>
      </c>
      <c r="H11" s="14">
        <f ca="1">ROUND(INDIRECT(ADDRESS(ROW()+(0), COLUMN()+(-2), 1))*INDIRECT(ADDRESS(ROW()+(0), COLUMN()+(-1), 1)), 2)</f>
        <v>596.42</v>
      </c>
    </row>
    <row r="12" spans="1:8" ht="13.50" thickBot="1" customHeight="1">
      <c r="A12" s="15"/>
      <c r="B12" s="15"/>
      <c r="C12" s="15"/>
      <c r="D12" s="15"/>
      <c r="E12" s="15"/>
      <c r="F12" s="9" t="s">
        <v>18</v>
      </c>
      <c r="G12" s="9"/>
      <c r="H12" s="17">
        <f ca="1">ROUND(SUM(INDIRECT(ADDRESS(ROW()+(-1), COLUMN()+(0), 1)),INDIRECT(ADDRESS(ROW()+(-2), COLUMN()+(0), 1))), 2)</f>
        <v>1466</v>
      </c>
    </row>
    <row r="13" spans="1:8" ht="13.50" thickBot="1" customHeight="1">
      <c r="A13" s="15">
        <v>2</v>
      </c>
      <c r="B13" s="15"/>
      <c r="C13" s="15"/>
      <c r="D13" s="15"/>
      <c r="E13" s="18" t="s">
        <v>19</v>
      </c>
      <c r="F13" s="18"/>
      <c r="G13" s="15"/>
      <c r="H13" s="15"/>
    </row>
    <row r="14" spans="1:8" ht="13.50" thickBot="1" customHeight="1">
      <c r="A14" s="1" t="s">
        <v>20</v>
      </c>
      <c r="B14" s="1"/>
      <c r="C14" s="10" t="s">
        <v>21</v>
      </c>
      <c r="D14" s="10"/>
      <c r="E14" s="1" t="s">
        <v>22</v>
      </c>
      <c r="F14" s="11">
        <v>0.316</v>
      </c>
      <c r="G14" s="12">
        <v>125.33</v>
      </c>
      <c r="H14" s="12">
        <f ca="1">ROUND(INDIRECT(ADDRESS(ROW()+(0), COLUMN()+(-2), 1))*INDIRECT(ADDRESS(ROW()+(0), COLUMN()+(-1), 1)), 2)</f>
        <v>39.6</v>
      </c>
    </row>
    <row r="15" spans="1:8" ht="13.50" thickBot="1" customHeight="1">
      <c r="A15" s="1" t="s">
        <v>23</v>
      </c>
      <c r="B15" s="1"/>
      <c r="C15" s="10" t="s">
        <v>24</v>
      </c>
      <c r="D15" s="10"/>
      <c r="E15" s="1" t="s">
        <v>25</v>
      </c>
      <c r="F15" s="13">
        <v>0.316</v>
      </c>
      <c r="G15" s="14">
        <v>74.26</v>
      </c>
      <c r="H15" s="14">
        <f ca="1">ROUND(INDIRECT(ADDRESS(ROW()+(0), COLUMN()+(-2), 1))*INDIRECT(ADDRESS(ROW()+(0), COLUMN()+(-1), 1)), 2)</f>
        <v>23.47</v>
      </c>
    </row>
    <row r="16" spans="1:8" ht="13.50" thickBot="1" customHeight="1">
      <c r="A16" s="15"/>
      <c r="B16" s="15"/>
      <c r="C16" s="15"/>
      <c r="D16" s="15"/>
      <c r="E16" s="15"/>
      <c r="F16" s="9" t="s">
        <v>26</v>
      </c>
      <c r="G16" s="9"/>
      <c r="H16" s="17">
        <f ca="1">ROUND(SUM(INDIRECT(ADDRESS(ROW()+(-1), COLUMN()+(0), 1)),INDIRECT(ADDRESS(ROW()+(-2), COLUMN()+(0), 1))), 2)</f>
        <v>63.07</v>
      </c>
    </row>
    <row r="17" spans="1:8" ht="13.50" thickBot="1" customHeight="1">
      <c r="A17" s="15">
        <v>3</v>
      </c>
      <c r="B17" s="15"/>
      <c r="C17" s="15"/>
      <c r="D17" s="15"/>
      <c r="E17" s="18" t="s">
        <v>27</v>
      </c>
      <c r="F17" s="18"/>
      <c r="G17" s="15"/>
      <c r="H17" s="15"/>
    </row>
    <row r="18" spans="1:8" ht="13.50" thickBot="1" customHeight="1">
      <c r="A18" s="19"/>
      <c r="B18" s="19"/>
      <c r="C18" s="20" t="s">
        <v>28</v>
      </c>
      <c r="D18" s="20"/>
      <c r="E18" s="19" t="s">
        <v>29</v>
      </c>
      <c r="F18" s="13">
        <v>2</v>
      </c>
      <c r="G18" s="14">
        <f ca="1">ROUND(SUM(INDIRECT(ADDRESS(ROW()+(-2), COLUMN()+(1), 1)),INDIRECT(ADDRESS(ROW()+(-6), COLUMN()+(1), 1))), 2)</f>
        <v>1529.07</v>
      </c>
      <c r="H18" s="14">
        <f ca="1">ROUND(INDIRECT(ADDRESS(ROW()+(0), COLUMN()+(-2), 1))*INDIRECT(ADDRESS(ROW()+(0), COLUMN()+(-1), 1))/100, 2)</f>
        <v>30.58</v>
      </c>
    </row>
    <row r="19" spans="1:8" ht="13.50" thickBot="1" customHeight="1">
      <c r="A19" s="21" t="s">
        <v>30</v>
      </c>
      <c r="B19" s="21"/>
      <c r="C19" s="22"/>
      <c r="D19" s="22"/>
      <c r="E19" s="23"/>
      <c r="F19" s="24" t="s">
        <v>31</v>
      </c>
      <c r="G19" s="25"/>
      <c r="H19" s="26">
        <f ca="1">ROUND(SUM(INDIRECT(ADDRESS(ROW()+(-1), COLUMN()+(0), 1)),INDIRECT(ADDRESS(ROW()+(-3), COLUMN()+(0), 1)),INDIRECT(ADDRESS(ROW()+(-7), COLUMN()+(0), 1))), 2)</f>
        <v>1559.65</v>
      </c>
    </row>
  </sheetData>
  <mergeCells count="33">
    <mergeCell ref="A1:H1"/>
    <mergeCell ref="B3:C3"/>
    <mergeCell ref="D3:H3"/>
    <mergeCell ref="A5:H5"/>
    <mergeCell ref="A8:B8"/>
    <mergeCell ref="C8:D8"/>
    <mergeCell ref="A9:B9"/>
    <mergeCell ref="C9:D9"/>
    <mergeCell ref="E9:F9"/>
    <mergeCell ref="A10:B10"/>
    <mergeCell ref="C10:D10"/>
    <mergeCell ref="A11:B11"/>
    <mergeCell ref="C11:D11"/>
    <mergeCell ref="A12:B12"/>
    <mergeCell ref="C12:D12"/>
    <mergeCell ref="F12:G12"/>
    <mergeCell ref="A13:B13"/>
    <mergeCell ref="C13:D13"/>
    <mergeCell ref="E13:F13"/>
    <mergeCell ref="A14:B14"/>
    <mergeCell ref="C14:D14"/>
    <mergeCell ref="A15:B15"/>
    <mergeCell ref="C15:D15"/>
    <mergeCell ref="A16:B16"/>
    <mergeCell ref="C16:D16"/>
    <mergeCell ref="F16:G16"/>
    <mergeCell ref="A17:B17"/>
    <mergeCell ref="C17:D17"/>
    <mergeCell ref="E17:F17"/>
    <mergeCell ref="A18:B18"/>
    <mergeCell ref="C18:D18"/>
    <mergeCell ref="A19:E19"/>
    <mergeCell ref="F19:G19"/>
  </mergeCells>
  <pageMargins left="0.147638" right="0.147638" top="0.206693" bottom="0.206693" header="0.0" footer="0.0"/>
  <pageSetup paperSize="9" orientation="portrait"/>
  <rowBreaks count="0" manualBreakCount="0">
    </rowBreaks>
</worksheet>
</file>