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<sst xmlns="http://schemas.openxmlformats.org/spreadsheetml/2006/main" count="50" uniqueCount="50">
  <si>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</si>
  <si>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RHL025</t>
  </si>
  <si>
    <t xml:space="preserve">m²</t>
  </si>
  <si>
    <t xml:space="preserve">Falso plafón reticular en exteriores de lamas metálicas.</t>
  </si>
  <si>
    <r>
      <rPr>
        <sz val="8.25"/>
        <color rgb="FF000000"/>
        <rFont val="Arial"/>
        <family val="2"/>
      </rPr>
      <t xml:space="preserve">Falso plafón reticular suspendido en exteriores, con una superficie de entre 4 y 10 m², situado a una altura menor de 4 m, considerando un grado de complejidad medio, constituido por: ESTRUCTURA: entramado metálico oculto fijado a la losa o elemento soporte con varillas; LAMAS METÁLICAS: lamas horizontales de superficie lisa, de aluminio lacado, y de 85 mm de anchura, separadas 15 mm, con perfiles intermedios para la unión de las lamas entre sí. Incluso perfiles angulares, fijaciones para el anclaje de los perfiles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</si>
  <si>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</si>
  <si>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</si>
  <si>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</si>
  <si>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</si>
  <si>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</si>
  <si>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</si>
  <si>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</si>
  <si>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mt12fla100cg</t>
  </si>
  <si>
    <t xml:space="preserve">m</t>
  </si>
  <si>
    <t xml:space="preserve">Lama horizontal de superficie lisa, de aluminio prelacado, de 85 mm de anchura y 0,45 mm de espesor, con 15 mm de separación, sin aislamiento acústico, color blanco, para falsos plafones registrables con bastidor oculto.</t>
  </si>
  <si>
    <t xml:space="preserve">mt12fpg010bgj</t>
  </si>
  <si>
    <t xml:space="preserve">m</t>
  </si>
  <si>
    <t xml:space="preserve">Perfil 28/41/4000 mm, de 0,6 mm de espesor, color blanco, de lámina de acero galvanizado, acabado troquelado, para la colocación de lamas horizontales cada 100 mm, en falsos plafones registrables.</t>
  </si>
  <si>
    <t xml:space="preserve">mt12fpg020b</t>
  </si>
  <si>
    <t xml:space="preserve">m</t>
  </si>
  <si>
    <t xml:space="preserve">Perfil 20/15/4000 mm, de 0,5 mm de espesor, color blanco, de lámina de acero galvanizado, para colocar entre lamas con 15 mm de separación.</t>
  </si>
  <si>
    <t xml:space="preserve">mt12fpg030aa</t>
  </si>
  <si>
    <t xml:space="preserve">m</t>
  </si>
  <si>
    <t xml:space="preserve">Perfil en U 20/15/3000 mm, color blanco, de aluminio lacado.</t>
  </si>
  <si>
    <t xml:space="preserve">mt12fpg050c</t>
  </si>
  <si>
    <t xml:space="preserve">Ud</t>
  </si>
  <si>
    <t xml:space="preserve">Clip de plástico, para la fijación entre lamas o bandejas metálicas y los perfiles de remate perimetral, en falsos plafones registrables.</t>
  </si>
  <si>
    <t xml:space="preserve">mt12psg190</t>
  </si>
  <si>
    <t xml:space="preserve">Ud</t>
  </si>
  <si>
    <t xml:space="preserve">Varilla de cuelgue.</t>
  </si>
  <si>
    <t xml:space="preserve">mt12psg220</t>
  </si>
  <si>
    <t xml:space="preserve">Ud</t>
  </si>
  <si>
    <t xml:space="preserve">Fijación compuesta por taquete y tornillo 5x27.</t>
  </si>
  <si>
    <t xml:space="preserve">mt12fla110</t>
  </si>
  <si>
    <t xml:space="preserve">Ud</t>
  </si>
  <si>
    <t xml:space="preserve">Kit de accesorios de montaje para la fijación de las lamas metálicas en falsos plafones registrables para exterior.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</si>
  <si>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</si>
  <si>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</si>
  <si>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</si>
  <si>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</si>
  <si>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Oficial de primera montador de falsos plafones.</t>
  </si>
  <si>
    <t xml:space="preserve">mo082</t>
  </si>
  <si>
    <t xml:space="preserve">h</t>
  </si>
  <si>
    <t xml:space="preserve">Ayudante montador de falsos plafones.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</si>
  <si>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</si>
  <si>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</si>
  <si>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</si>
  <si>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</si>
  <si>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$ 150,58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</si>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</sst>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73.44" customWidth="1"/>
    <col min="6" max="6" width="12.07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10.2</v>
      </c>
      <c r="G10" s="12">
        <v>35.26</v>
      </c>
      <c r="H10" s="12">
        <f ca="1">ROUND(INDIRECT(ADDRESS(ROW()+(0), COLUMN()+(-2), 1))*INDIRECT(ADDRESS(ROW()+(0), COLUMN()+(-1), 1)), 2)</f>
        <v>359.65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32.4</v>
      </c>
      <c r="H11" s="12">
        <f ca="1">ROUND(INDIRECT(ADDRESS(ROW()+(0), COLUMN()+(-2), 1))*INDIRECT(ADDRESS(ROW()+(0), COLUMN()+(-1), 1)), 2)</f>
        <v>32.4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10</v>
      </c>
      <c r="G12" s="12">
        <v>18.18</v>
      </c>
      <c r="H12" s="12">
        <f ca="1">ROUND(INDIRECT(ADDRESS(ROW()+(0), COLUMN()+(-2), 1))*INDIRECT(ADDRESS(ROW()+(0), COLUMN()+(-1), 1)), 2)</f>
        <v>181.8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</v>
      </c>
      <c r="G13" s="12">
        <v>15.48</v>
      </c>
      <c r="H13" s="12">
        <f ca="1">ROUND(INDIRECT(ADDRESS(ROW()+(0), COLUMN()+(-2), 1))*INDIRECT(ADDRESS(ROW()+(0), COLUMN()+(-1), 1)), 2)</f>
        <v>15.48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4</v>
      </c>
      <c r="G14" s="12">
        <v>1.08</v>
      </c>
      <c r="H14" s="12">
        <f ca="1">ROUND(INDIRECT(ADDRESS(ROW()+(0), COLUMN()+(-2), 1))*INDIRECT(ADDRESS(ROW()+(0), COLUMN()+(-1), 1)), 2)</f>
        <v>4.32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1.25</v>
      </c>
      <c r="G15" s="12">
        <v>7.1</v>
      </c>
      <c r="H15" s="12">
        <f ca="1">ROUND(INDIRECT(ADDRESS(ROW()+(0), COLUMN()+(-2), 1))*INDIRECT(ADDRESS(ROW()+(0), COLUMN()+(-1), 1)), 2)</f>
        <v>8.88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1.25</v>
      </c>
      <c r="G16" s="12">
        <v>1.19</v>
      </c>
      <c r="H16" s="12">
        <f ca="1">ROUND(INDIRECT(ADDRESS(ROW()+(0), COLUMN()+(-2), 1))*INDIRECT(ADDRESS(ROW()+(0), COLUMN()+(-1), 1)), 2)</f>
        <v>1.49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1</v>
      </c>
      <c r="G17" s="14">
        <v>18.55</v>
      </c>
      <c r="H17" s="14">
        <f ca="1">ROUND(INDIRECT(ADDRESS(ROW()+(0), COLUMN()+(-2), 1))*INDIRECT(ADDRESS(ROW()+(0), COLUMN()+(-1), 1)), 2)</f>
        <v>18.55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622.57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1">
        <v>0.386</v>
      </c>
      <c r="G20" s="12">
        <v>130.84</v>
      </c>
      <c r="H20" s="12">
        <f ca="1">ROUND(INDIRECT(ADDRESS(ROW()+(0), COLUMN()+(-2), 1))*INDIRECT(ADDRESS(ROW()+(0), COLUMN()+(-1), 1)), 2)</f>
        <v>50.5</v>
      </c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0.386</v>
      </c>
      <c r="G21" s="14">
        <v>77.51</v>
      </c>
      <c r="H21" s="14">
        <f ca="1">ROUND(INDIRECT(ADDRESS(ROW()+(0), COLUMN()+(-2), 1))*INDIRECT(ADDRESS(ROW()+(0), COLUMN()+(-1), 1)), 2)</f>
        <v>29.92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1)),INDIRECT(ADDRESS(ROW()+(-2), COLUMN()+(0), 1))), 2)</f>
        <v>80.42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9"/>
      <c r="B24" s="19"/>
      <c r="C24" s="20" t="s">
        <v>46</v>
      </c>
      <c r="D24" s="20"/>
      <c r="E24" s="19" t="s">
        <v>47</v>
      </c>
      <c r="F24" s="13">
        <v>2</v>
      </c>
      <c r="G24" s="14">
        <f ca="1">ROUND(SUM(INDIRECT(ADDRESS(ROW()+(-2), COLUMN()+(1), 1)),INDIRECT(ADDRESS(ROW()+(-6), COLUMN()+(1), 1))), 2)</f>
        <v>702.99</v>
      </c>
      <c r="H24" s="14">
        <f ca="1">ROUND(INDIRECT(ADDRESS(ROW()+(0), COLUMN()+(-2), 1))*INDIRECT(ADDRESS(ROW()+(0), COLUMN()+(-1), 1))/100, 2)</f>
        <v>14.06</v>
      </c>
    </row>
    <row r="25" spans="1:8" ht="13.50" thickBot="1" customHeight="1">
      <c r="A25" s="21" t="s">
        <v>48</v>
      </c>
      <c r="B25" s="21"/>
      <c r="C25" s="22"/>
      <c r="D25" s="22"/>
      <c r="E25" s="23"/>
      <c r="F25" s="24" t="s">
        <v>49</v>
      </c>
      <c r="G25" s="25"/>
      <c r="H25" s="26">
        <f ca="1">ROUND(SUM(INDIRECT(ADDRESS(ROW()+(-1), COLUMN()+(0), 1)),INDIRECT(ADDRESS(ROW()+(-3), COLUMN()+(0), 1)),INDIRECT(ADDRESS(ROW()+(-7), COLUMN()+(0), 1))), 2)</f>
        <v>717.05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