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<sst xmlns="http://schemas.openxmlformats.org/spreadsheetml/2006/main" count="31" uniqueCount="31">
  <si>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</si>
  <si>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QUV010</t>
  </si>
  <si>
    <t xml:space="preserve">m²</t>
  </si>
  <si>
    <t xml:space="preserve">Capa de protección en techumbre inclinada, ajardinada extensiva.</t>
  </si>
  <si>
    <r>
      <rPr>
        <sz val="8.25"/>
        <color rgb="FF000000"/>
        <rFont val="Arial"/>
        <family val="2"/>
      </rPr>
      <t xml:space="preserve">Capa de protección en techumbre inclinada, ajardinada extensiva (ecológica), con una pendiente media del 5%, con sustrato, compuesto de cerámica seleccionada triturada, roca volcánica o arena de sílice y otros componentes vegetales; con pH de 8, de 80 mm de espesor y plantas con cepellón plano, con 4 o más especies distintas de sedum.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</si>
  <si>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</si>
  <si>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</si>
  <si>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</si>
  <si>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</si>
  <si>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</si>
  <si>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</si>
  <si>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</si>
  <si>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mt48sap010a</t>
  </si>
  <si>
    <t xml:space="preserve">m³</t>
  </si>
  <si>
    <t xml:space="preserve">Sustrato, compuesto de cerámica seleccionada triturada, roca volcánica o arena de sílice y otros componentes vegetales; con pH de 8, suministrado en sacos Big Bag, para techumbres verdes.</t>
  </si>
  <si>
    <t xml:space="preserve">mt48tsp010a</t>
  </si>
  <si>
    <t xml:space="preserve">m²</t>
  </si>
  <si>
    <t xml:space="preserve">Plantas con cepellón plano, suministradas en bandejas de 40 piezas con 4 o más especies distintas de sedum, para techumbres verdes.</t>
  </si>
  <si>
    <t xml:space="preserve">Subtotal materiales:</t>
  </si>
  <si>
    <t xml:space="preserve">Mano de obra</t>
  </si>
  <si>
    <t xml:space="preserve">mo040</t>
  </si>
  <si>
    <t xml:space="preserve">h</t>
  </si>
  <si>
    <t xml:space="preserve">Oficial jardinero.</t>
  </si>
  <si>
    <t xml:space="preserve">mo086</t>
  </si>
  <si>
    <t xml:space="preserve">h</t>
  </si>
  <si>
    <t xml:space="preserve">Ayudante jardinero.</t>
  </si>
  <si>
    <t xml:space="preserve">Subtotal mano de obra:</t>
  </si>
  <si>
    <t xml:space="preserve">Herramienta menor</t>
  </si>
  <si>
    <t xml:space="preserve">%</t>
  </si>
  <si>
    <t xml:space="preserve">Herramienta menor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</si>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</sst>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21" customWidth="1"/>
    <col min="4" max="4" width="5.44" customWidth="1"/>
    <col min="5" max="5" width="74.46" customWidth="1"/>
    <col min="6" max="6" width="11.05" customWidth="1"/>
    <col min="7" max="7" width="12.92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0.092</v>
      </c>
      <c r="G10" s="12">
        <v>1404.23</v>
      </c>
      <c r="H10" s="12">
        <f ca="1">ROUND(INDIRECT(ADDRESS(ROW()+(0), COLUMN()+(-2), 1))*INDIRECT(ADDRESS(ROW()+(0), COLUMN()+(-1), 1)), 2)</f>
        <v>129.19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1.03</v>
      </c>
      <c r="G11" s="14">
        <v>100.81</v>
      </c>
      <c r="H11" s="14">
        <f ca="1">ROUND(INDIRECT(ADDRESS(ROW()+(0), COLUMN()+(-2), 1))*INDIRECT(ADDRESS(ROW()+(0), COLUMN()+(-1), 1)), 2)</f>
        <v>103.83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233.02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0.253</v>
      </c>
      <c r="G14" s="12">
        <v>119.98</v>
      </c>
      <c r="H14" s="12">
        <f ca="1">ROUND(INDIRECT(ADDRESS(ROW()+(0), COLUMN()+(-2), 1))*INDIRECT(ADDRESS(ROW()+(0), COLUMN()+(-1), 1)), 2)</f>
        <v>30.35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0.253</v>
      </c>
      <c r="G15" s="14">
        <v>73.05</v>
      </c>
      <c r="H15" s="14">
        <f ca="1">ROUND(INDIRECT(ADDRESS(ROW()+(0), COLUMN()+(-2), 1))*INDIRECT(ADDRESS(ROW()+(0), COLUMN()+(-1), 1)), 2)</f>
        <v>18.48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48.83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281.85</v>
      </c>
      <c r="H18" s="14">
        <f ca="1">ROUND(INDIRECT(ADDRESS(ROW()+(0), COLUMN()+(-2), 1))*INDIRECT(ADDRESS(ROW()+(0), COLUMN()+(-1), 1))/100, 2)</f>
        <v>5.64</v>
      </c>
    </row>
    <row r="19" spans="1:8" ht="13.50" thickBot="1" customHeight="1">
      <c r="A19" s="8"/>
      <c r="B19" s="8"/>
      <c r="C19" s="8"/>
      <c r="D19" s="8"/>
      <c r="E19" s="8"/>
      <c r="F19" s="21" t="s">
        <v>30</v>
      </c>
      <c r="G19" s="21"/>
      <c r="H19" s="22">
        <f ca="1">ROUND(SUM(INDIRECT(ADDRESS(ROW()+(-1), COLUMN()+(0), 1)),INDIRECT(ADDRESS(ROW()+(-3), COLUMN()+(0), 1)),INDIRECT(ADDRESS(ROW()+(-7), COLUMN()+(0), 1))), 2)</f>
        <v>287.49</v>
      </c>
    </row>
  </sheetData>
  <mergeCells count="3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