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<sst xmlns="http://schemas.openxmlformats.org/spreadsheetml/2006/main" count="32" uniqueCount="32">
  <si>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</si>
  <si>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QUP010</t>
  </si>
  <si>
    <t xml:space="preserve">m²</t>
  </si>
  <si>
    <t xml:space="preserve">Cobertura de placas de policarbonato.</t>
  </si>
  <si>
    <r>
      <rPr>
        <sz val="8.25"/>
        <color rgb="FF000000"/>
        <rFont val="Arial"/>
        <family val="2"/>
      </rPr>
      <t xml:space="preserve">Cobertura de placas translúcidas de policarbonato, de perfil gran onda, de 10 mm de espesor, con una transmisión de luminosidad del 90%, colocadas con un traslape de la placa superior de 140 mm y un traslape lateral de una onda y media y fijadas mecánicamente sobre bastidor ligero metálico o de madera, en techumbre inclinada, con una pendiente mayor del 10%. Incluso accesorios de fijación de las placas. El precio no incluye la superficie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</si>
  <si>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</si>
  <si>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</si>
  <si>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</si>
  <si>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</si>
  <si>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</si>
  <si>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</si>
  <si>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</si>
  <si>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mt13lpo100dg</t>
  </si>
  <si>
    <t xml:space="preserve">m²</t>
  </si>
  <si>
    <t xml:space="preserve">Placa translúcida de policarbonato, de perfil gran onda, de 10 mm de espesor, con una transmisión de luminosidad del 90%.</t>
  </si>
  <si>
    <t xml:space="preserve">mt13lpo140e</t>
  </si>
  <si>
    <t xml:space="preserve">Ud</t>
  </si>
  <si>
    <t xml:space="preserve">Kit de accesorios de fijación, para placas de policarbonato, en techumbres inclinadas, formado por piezas de polipropileno para apoyo de placa de perfil gran onda, con el mismo perfil de la onda, piezas de acero inoxidable con arandela de EPDM para colocar sobre la parte superior de la placa y asegurar la estanqueidad de la fijación y tornillos autorroscantes.</t>
  </si>
  <si>
    <t xml:space="preserve">Subtotal materiales:</t>
  </si>
  <si>
    <t xml:space="preserve">Mano de obra</t>
  </si>
  <si>
    <t xml:space="preserve">mo051</t>
  </si>
  <si>
    <t xml:space="preserve">h</t>
  </si>
  <si>
    <t xml:space="preserve">Oficial pailero.</t>
  </si>
  <si>
    <t xml:space="preserve">mo098</t>
  </si>
  <si>
    <t xml:space="preserve">h</t>
  </si>
  <si>
    <t xml:space="preserve">Ayudante pailero.</t>
  </si>
  <si>
    <t xml:space="preserve">Subtotal mano de obra:</t>
  </si>
  <si>
    <t xml:space="preserve">Herramienta menor</t>
  </si>
  <si>
    <t xml:space="preserve">%</t>
  </si>
  <si>
    <t xml:space="preserve">Herramienta menor</t>
  </si>
  <si>
    <t xml:space="preserve">Costo de mantenimiento decenal: $ 104,76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</si>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</sst>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5.95" customWidth="1"/>
    <col min="5" max="5" width="74.1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1.16</v>
      </c>
      <c r="G10" s="12">
        <v>310.5</v>
      </c>
      <c r="H10" s="12">
        <f ca="1">ROUND(INDIRECT(ADDRESS(ROW()+(0), COLUMN()+(-2), 1))*INDIRECT(ADDRESS(ROW()+(0), COLUMN()+(-1), 1)), 2)</f>
        <v>360.18</v>
      </c>
    </row>
    <row r="11" spans="1:8" ht="55.50" thickBot="1" customHeight="1">
      <c r="A11" s="1" t="s">
        <v>15</v>
      </c>
      <c r="B11" s="1"/>
      <c r="C11" s="10" t="s">
        <v>16</v>
      </c>
      <c r="D11" s="10"/>
      <c r="E11" s="1" t="s">
        <v>17</v>
      </c>
      <c r="F11" s="13">
        <v>0.2</v>
      </c>
      <c r="G11" s="14">
        <v>635.04</v>
      </c>
      <c r="H11" s="14">
        <f ca="1">ROUND(INDIRECT(ADDRESS(ROW()+(0), COLUMN()+(-2), 1))*INDIRECT(ADDRESS(ROW()+(0), COLUMN()+(-1), 1)), 2)</f>
        <v>127.01</v>
      </c>
    </row>
    <row r="12" spans="1:8" ht="13.50" thickBot="1" customHeight="1">
      <c r="A12" s="15"/>
      <c r="B12" s="15"/>
      <c r="C12" s="15"/>
      <c r="D12" s="15"/>
      <c r="E12" s="15"/>
      <c r="F12" s="9" t="s">
        <v>18</v>
      </c>
      <c r="G12" s="9"/>
      <c r="H12" s="17">
        <f ca="1">ROUND(SUM(INDIRECT(ADDRESS(ROW()+(-1), COLUMN()+(0), 1)),INDIRECT(ADDRESS(ROW()+(-2), COLUMN()+(0), 1))), 2)</f>
        <v>487.19</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0.114</v>
      </c>
      <c r="G14" s="12">
        <v>130.84</v>
      </c>
      <c r="H14" s="12">
        <f ca="1">ROUND(INDIRECT(ADDRESS(ROW()+(0), COLUMN()+(-2), 1))*INDIRECT(ADDRESS(ROW()+(0), COLUMN()+(-1), 1)), 2)</f>
        <v>14.92</v>
      </c>
    </row>
    <row r="15" spans="1:8" ht="13.50" thickBot="1" customHeight="1">
      <c r="A15" s="1" t="s">
        <v>23</v>
      </c>
      <c r="B15" s="1"/>
      <c r="C15" s="10" t="s">
        <v>24</v>
      </c>
      <c r="D15" s="10"/>
      <c r="E15" s="1" t="s">
        <v>25</v>
      </c>
      <c r="F15" s="13">
        <v>0.114</v>
      </c>
      <c r="G15" s="14">
        <v>77.51</v>
      </c>
      <c r="H15" s="14">
        <f ca="1">ROUND(INDIRECT(ADDRESS(ROW()+(0), COLUMN()+(-2), 1))*INDIRECT(ADDRESS(ROW()+(0), COLUMN()+(-1), 1)), 2)</f>
        <v>8.84</v>
      </c>
    </row>
    <row r="16" spans="1:8" ht="13.50" thickBot="1" customHeight="1">
      <c r="A16" s="15"/>
      <c r="B16" s="15"/>
      <c r="C16" s="15"/>
      <c r="D16" s="15"/>
      <c r="E16" s="15"/>
      <c r="F16" s="9" t="s">
        <v>26</v>
      </c>
      <c r="G16" s="9"/>
      <c r="H16" s="17">
        <f ca="1">ROUND(SUM(INDIRECT(ADDRESS(ROW()+(-1), COLUMN()+(0), 1)),INDIRECT(ADDRESS(ROW()+(-2), COLUMN()+(0), 1))), 2)</f>
        <v>23.76</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510.95</v>
      </c>
      <c r="H18" s="14">
        <f ca="1">ROUND(INDIRECT(ADDRESS(ROW()+(0), COLUMN()+(-2), 1))*INDIRECT(ADDRESS(ROW()+(0), COLUMN()+(-1), 1))/100, 2)</f>
        <v>10.22</v>
      </c>
    </row>
    <row r="19" spans="1:8" ht="13.50" thickBot="1" customHeight="1">
      <c r="A19" s="21" t="s">
        <v>30</v>
      </c>
      <c r="B19" s="21"/>
      <c r="C19" s="22"/>
      <c r="D19" s="22"/>
      <c r="E19" s="23"/>
      <c r="F19" s="24" t="s">
        <v>31</v>
      </c>
      <c r="G19" s="25"/>
      <c r="H19" s="26">
        <f ca="1">ROUND(SUM(INDIRECT(ADDRESS(ROW()+(-1), COLUMN()+(0), 1)),INDIRECT(ADDRESS(ROW()+(-3), COLUMN()+(0), 1)),INDIRECT(ADDRESS(ROW()+(-7), COLUMN()+(0), 1))), 2)</f>
        <v>521.17</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