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<sst xmlns="http://schemas.openxmlformats.org/spreadsheetml/2006/main" count="38" uniqueCount="38">
  <si>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</si>
  <si>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QBF031</t>
  </si>
  <si>
    <t xml:space="preserve">Ud</t>
  </si>
  <si>
    <t xml:space="preserve">Encuentro de techumbre plana transitable, ventilada con coladera. Impermeabilización con membranas de poliolefinas.</t>
  </si>
  <si>
    <r>
      <rPr>
        <sz val="8.25"/>
        <color rgb="FF000000"/>
        <rFont val="Arial"/>
        <family val="2"/>
      </rPr>
      <t xml:space="preserve">Encuentro de techumbre plana transitable, ventilada, con piso fijo, tipo convencional con coladera de salida vertical, realizando un rebaje en el soporte alrededor de la coladera, en el que se recibirá la impermeabilización formada por: pieza de refuerzo de 0,5x0,5 m de superficie con membrana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coladera de PVC, de salida vertical, de 80 mm de diámetro, íntegramente adherida a la pieza de refuerzo anterior con adhesivo cementoso.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</si>
  <si>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</si>
  <si>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</si>
  <si>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</si>
  <si>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</si>
  <si>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</si>
  <si>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</si>
  <si>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</si>
  <si>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</si>
  <si>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</si>
  <si>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</si>
  <si>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</si>
  <si>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</si>
  <si>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</si>
  <si>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</si>
  <si>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</si>
  <si>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Coladera de PVC, de salida vertical, de 80 mm de diámetro.</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</si>
  <si>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</si>
  <si>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</si>
  <si>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</si>
  <si>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</si>
  <si>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</si>
  <si>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</si>
  <si>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</si>
  <si>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</si>
  <si>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mo008</t>
  </si>
  <si>
    <t xml:space="preserve">h</t>
  </si>
  <si>
    <t xml:space="preserve">Oficial plomero.</t>
  </si>
  <si>
    <t xml:space="preserve">Subtotal mano de obra:</t>
  </si>
  <si>
    <t xml:space="preserve">Herramienta menor</t>
  </si>
  <si>
    <t xml:space="preserve">%</t>
  </si>
  <si>
    <t xml:space="preserve">Herramienta menor</t>
  </si>
  <si>
    <t xml:space="preserve">Costo de mantenimiento decenal: $ 169,79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</si>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</sst>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3.4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12.05</v>
      </c>
      <c r="H10" s="12">
        <f ca="1">ROUND(INDIRECT(ADDRESS(ROW()+(0), COLUMN()+(-2), 1))*INDIRECT(ADDRESS(ROW()+(0), COLUMN()+(-1), 1)), 2)</f>
        <v>12.05</v>
      </c>
    </row>
    <row r="11" spans="1:8" ht="34.50" thickBot="1" customHeight="1">
      <c r="A11" s="1" t="s">
        <v>15</v>
      </c>
      <c r="B11" s="1"/>
      <c r="C11" s="10" t="s">
        <v>16</v>
      </c>
      <c r="D11" s="10"/>
      <c r="E11" s="1" t="s">
        <v>17</v>
      </c>
      <c r="F11" s="11">
        <v>0.25</v>
      </c>
      <c r="G11" s="12">
        <v>388.18</v>
      </c>
      <c r="H11" s="12">
        <f ca="1">ROUND(INDIRECT(ADDRESS(ROW()+(0), COLUMN()+(-2), 1))*INDIRECT(ADDRESS(ROW()+(0), COLUMN()+(-1), 1)), 2)</f>
        <v>97.05</v>
      </c>
    </row>
    <row r="12" spans="1:8" ht="13.50" thickBot="1" customHeight="1">
      <c r="A12" s="1" t="s">
        <v>18</v>
      </c>
      <c r="B12" s="1"/>
      <c r="C12" s="10" t="s">
        <v>19</v>
      </c>
      <c r="D12" s="10"/>
      <c r="E12" s="1" t="s">
        <v>20</v>
      </c>
      <c r="F12" s="13">
        <v>1</v>
      </c>
      <c r="G12" s="14">
        <v>281.64</v>
      </c>
      <c r="H12" s="14">
        <f ca="1">ROUND(INDIRECT(ADDRESS(ROW()+(0), COLUMN()+(-2), 1))*INDIRECT(ADDRESS(ROW()+(0), COLUMN()+(-1), 1)), 2)</f>
        <v>281.64</v>
      </c>
    </row>
    <row r="13" spans="1:8" ht="13.50" thickBot="1" customHeight="1">
      <c r="A13" s="15"/>
      <c r="B13" s="15"/>
      <c r="C13" s="15"/>
      <c r="D13" s="15"/>
      <c r="E13" s="15"/>
      <c r="F13" s="9" t="s">
        <v>21</v>
      </c>
      <c r="G13" s="9"/>
      <c r="H13" s="17">
        <f ca="1">ROUND(SUM(INDIRECT(ADDRESS(ROW()+(-1), COLUMN()+(0), 1)),INDIRECT(ADDRESS(ROW()+(-2), COLUMN()+(0), 1)),INDIRECT(ADDRESS(ROW()+(-3), COLUMN()+(0), 1))), 2)</f>
        <v>390.74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0.353</v>
      </c>
      <c r="G15" s="12">
        <v>121.97</v>
      </c>
      <c r="H15" s="12">
        <f ca="1">ROUND(INDIRECT(ADDRESS(ROW()+(0), COLUMN()+(-2), 1))*INDIRECT(ADDRESS(ROW()+(0), COLUMN()+(-1), 1)), 2)</f>
        <v>43.06</v>
      </c>
    </row>
    <row r="16" spans="1:8" ht="13.50" thickBot="1" customHeight="1">
      <c r="A16" s="1" t="s">
        <v>26</v>
      </c>
      <c r="B16" s="1"/>
      <c r="C16" s="10" t="s">
        <v>27</v>
      </c>
      <c r="D16" s="10"/>
      <c r="E16" s="1" t="s">
        <v>28</v>
      </c>
      <c r="F16" s="11">
        <v>0.353</v>
      </c>
      <c r="G16" s="12">
        <v>74.26</v>
      </c>
      <c r="H16" s="12">
        <f ca="1">ROUND(INDIRECT(ADDRESS(ROW()+(0), COLUMN()+(-2), 1))*INDIRECT(ADDRESS(ROW()+(0), COLUMN()+(-1), 1)), 2)</f>
        <v>26.21</v>
      </c>
    </row>
    <row r="17" spans="1:8" ht="13.50" thickBot="1" customHeight="1">
      <c r="A17" s="1" t="s">
        <v>29</v>
      </c>
      <c r="B17" s="1"/>
      <c r="C17" s="10" t="s">
        <v>30</v>
      </c>
      <c r="D17" s="10"/>
      <c r="E17" s="1" t="s">
        <v>31</v>
      </c>
      <c r="F17" s="13">
        <v>0.379</v>
      </c>
      <c r="G17" s="14">
        <v>125.33</v>
      </c>
      <c r="H17" s="14">
        <f ca="1">ROUND(INDIRECT(ADDRESS(ROW()+(0), COLUMN()+(-2), 1))*INDIRECT(ADDRESS(ROW()+(0), COLUMN()+(-1), 1)), 2)</f>
        <v>47.5</v>
      </c>
    </row>
    <row r="18" spans="1:8" ht="13.50" thickBot="1" customHeight="1">
      <c r="A18" s="15"/>
      <c r="B18" s="15"/>
      <c r="C18" s="15"/>
      <c r="D18" s="15"/>
      <c r="E18" s="15"/>
      <c r="F18" s="9" t="s">
        <v>32</v>
      </c>
      <c r="G18" s="9"/>
      <c r="H18" s="17">
        <f ca="1">ROUND(SUM(INDIRECT(ADDRESS(ROW()+(-1), COLUMN()+(0), 1)),INDIRECT(ADDRESS(ROW()+(-2), COLUMN()+(0), 1)),INDIRECT(ADDRESS(ROW()+(-3), COLUMN()+(0), 1))), 2)</f>
        <v>116.77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507.51</v>
      </c>
      <c r="H20" s="14">
        <f ca="1">ROUND(INDIRECT(ADDRESS(ROW()+(0), COLUMN()+(-2), 1))*INDIRECT(ADDRESS(ROW()+(0), COLUMN()+(-1), 1))/100, 2)</f>
        <v>10.15</v>
      </c>
    </row>
    <row r="21" spans="1:8" ht="13.50" thickBot="1" customHeight="1">
      <c r="A21" s="21" t="s">
        <v>36</v>
      </c>
      <c r="B21" s="21"/>
      <c r="C21" s="22"/>
      <c r="D21" s="22"/>
      <c r="E21" s="23"/>
      <c r="F21" s="24" t="s">
        <v>37</v>
      </c>
      <c r="G21" s="25"/>
      <c r="H21" s="26">
        <f ca="1">ROUND(SUM(INDIRECT(ADDRESS(ROW()+(-1), COLUMN()+(0), 1)),INDIRECT(ADDRESS(ROW()+(-3), COLUMN()+(0), 1)),INDIRECT(ADDRESS(ROW()+(-8), COLUMN()+(0), 1))), 2)</f>
        <v>517.66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