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<sst xmlns="http://schemas.openxmlformats.org/spreadsheetml/2006/main" count="32" uniqueCount="32">
  <si>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</si>
  <si>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QAF032</t>
  </si>
  <si>
    <t xml:space="preserve">Ud</t>
  </si>
  <si>
    <t xml:space="preserve">Encuentro de techumbre plana transitable, no ventilada con coladera. Impermeabilización con láminas de PVC.</t>
  </si>
  <si>
    <r>
      <rPr>
        <sz val="8.25"/>
        <color rgb="FF000000"/>
        <rFont val="Arial"/>
        <family val="2"/>
      </rPr>
      <t xml:space="preserve">Encuentro de techumbre plana transitable, no ventilada, con piso flotante aislante, tipo invertida, con aislante térmico adicional con coladera de PVC, de salida vertical, de 90 mm de diámetro, fijada con soldadura termoplástica a la membrana impermeabilizante de PVC. El precio no incluye la membrana impermeabilizante de PVC.</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</si>
  <si>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</si>
  <si>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</si>
  <si>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</si>
  <si>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</si>
  <si>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</si>
  <si>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</si>
  <si>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</si>
  <si>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mt15dan100yb</t>
  </si>
  <si>
    <t xml:space="preserve">Ud</t>
  </si>
  <si>
    <t xml:space="preserve">Coladera de PVC, de salida vertical, de 90 mm de diámetro.</t>
  </si>
  <si>
    <t xml:space="preserve">Subtotal materiales:</t>
  </si>
  <si>
    <t xml:space="preserve">Mano de obra</t>
  </si>
  <si>
    <t xml:space="preserve">mo029</t>
  </si>
  <si>
    <t xml:space="preserve">h</t>
  </si>
  <si>
    <t xml:space="preserve">Oficial aplicador de membranas y mantos impermeabilizantes.</t>
  </si>
  <si>
    <t xml:space="preserve">mo067</t>
  </si>
  <si>
    <t xml:space="preserve">h</t>
  </si>
  <si>
    <t xml:space="preserve">Ayudante aplicador de membranas y mantos impermeabilizantes.</t>
  </si>
  <si>
    <t xml:space="preserve">mo008</t>
  </si>
  <si>
    <t xml:space="preserve">h</t>
  </si>
  <si>
    <t xml:space="preserve">Oficial plomero.</t>
  </si>
  <si>
    <t xml:space="preserve">Subtotal mano de obra:</t>
  </si>
  <si>
    <t xml:space="preserve">Herramienta menor</t>
  </si>
  <si>
    <t xml:space="preserve">%</t>
  </si>
  <si>
    <t xml:space="preserve">Herramienta menor</t>
  </si>
  <si>
    <t xml:space="preserve">Costo de mantenimiento decenal: $ 120,23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</si>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</sst>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2.38" customWidth="1"/>
    <col min="4" max="4" width="10.88" customWidth="1"/>
    <col min="5" max="5" width="57.63" customWidth="1"/>
    <col min="6" max="6" width="15.13" customWidth="1"/>
    <col min="7" max="7" width="15.13"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2">
        <v>1</v>
      </c>
      <c r="G10" s="14">
        <v>286.86</v>
      </c>
      <c r="H10" s="14">
        <f ca="1">ROUND(INDIRECT(ADDRESS(ROW()+(0), COLUMN()+(-2), 1))*INDIRECT(ADDRESS(ROW()+(0), COLUMN()+(-1), 1)), 2)</f>
        <v>286.86</v>
      </c>
    </row>
    <row r="11" spans="1:8" ht="13.50" thickBot="1" customHeight="1">
      <c r="A11" s="15"/>
      <c r="B11" s="15"/>
      <c r="C11" s="15"/>
      <c r="D11" s="15"/>
      <c r="E11" s="15"/>
      <c r="F11" s="9" t="s">
        <v>15</v>
      </c>
      <c r="G11" s="9"/>
      <c r="H11" s="17">
        <f ca="1">ROUND(SUM(INDIRECT(ADDRESS(ROW()+(-1), COLUMN()+(0), 1))), 2)</f>
        <v>286.86</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0.126</v>
      </c>
      <c r="G13" s="13">
        <v>119.98</v>
      </c>
      <c r="H13" s="13">
        <f ca="1">ROUND(INDIRECT(ADDRESS(ROW()+(0), COLUMN()+(-2), 1))*INDIRECT(ADDRESS(ROW()+(0), COLUMN()+(-1), 1)), 2)</f>
        <v>15.12</v>
      </c>
    </row>
    <row r="14" spans="1:8" ht="13.50" thickBot="1" customHeight="1">
      <c r="A14" s="1" t="s">
        <v>20</v>
      </c>
      <c r="B14" s="1"/>
      <c r="C14" s="1"/>
      <c r="D14" s="10" t="s">
        <v>21</v>
      </c>
      <c r="E14" s="1" t="s">
        <v>22</v>
      </c>
      <c r="F14" s="11">
        <v>0.126</v>
      </c>
      <c r="G14" s="13">
        <v>73.05</v>
      </c>
      <c r="H14" s="13">
        <f ca="1">ROUND(INDIRECT(ADDRESS(ROW()+(0), COLUMN()+(-2), 1))*INDIRECT(ADDRESS(ROW()+(0), COLUMN()+(-1), 1)), 2)</f>
        <v>9.2</v>
      </c>
    </row>
    <row r="15" spans="1:8" ht="13.50" thickBot="1" customHeight="1">
      <c r="A15" s="1" t="s">
        <v>23</v>
      </c>
      <c r="B15" s="1"/>
      <c r="C15" s="1"/>
      <c r="D15" s="10" t="s">
        <v>24</v>
      </c>
      <c r="E15" s="1" t="s">
        <v>25</v>
      </c>
      <c r="F15" s="12">
        <v>0.391</v>
      </c>
      <c r="G15" s="14">
        <v>123.28</v>
      </c>
      <c r="H15" s="14">
        <f ca="1">ROUND(INDIRECT(ADDRESS(ROW()+(0), COLUMN()+(-2), 1))*INDIRECT(ADDRESS(ROW()+(0), COLUMN()+(-1), 1)), 2)</f>
        <v>48.2</v>
      </c>
    </row>
    <row r="16" spans="1:8" ht="13.50" thickBot="1" customHeight="1">
      <c r="A16" s="15"/>
      <c r="B16" s="15"/>
      <c r="C16" s="15"/>
      <c r="D16" s="15"/>
      <c r="E16" s="15"/>
      <c r="F16" s="9" t="s">
        <v>26</v>
      </c>
      <c r="G16" s="9"/>
      <c r="H16" s="17">
        <f ca="1">ROUND(SUM(INDIRECT(ADDRESS(ROW()+(-1), COLUMN()+(0), 1)),INDIRECT(ADDRESS(ROW()+(-2), COLUMN()+(0), 1)),INDIRECT(ADDRESS(ROW()+(-3), COLUMN()+(0), 1))), 2)</f>
        <v>72.52</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2">
        <v>2</v>
      </c>
      <c r="G18" s="14">
        <f ca="1">ROUND(SUM(INDIRECT(ADDRESS(ROW()+(-2), COLUMN()+(1), 1)),INDIRECT(ADDRESS(ROW()+(-7), COLUMN()+(1), 1))), 2)</f>
        <v>359.38</v>
      </c>
      <c r="H18" s="14">
        <f ca="1">ROUND(INDIRECT(ADDRESS(ROW()+(0), COLUMN()+(-2), 1))*INDIRECT(ADDRESS(ROW()+(0), COLUMN()+(-1), 1))/100, 2)</f>
        <v>7.19</v>
      </c>
    </row>
    <row r="19" spans="1:8" ht="13.50" thickBot="1" customHeight="1">
      <c r="A19" s="21" t="s">
        <v>30</v>
      </c>
      <c r="B19" s="21"/>
      <c r="C19" s="21"/>
      <c r="D19" s="22"/>
      <c r="E19" s="23"/>
      <c r="F19" s="24" t="s">
        <v>31</v>
      </c>
      <c r="G19" s="25"/>
      <c r="H19" s="26">
        <f ca="1">ROUND(SUM(INDIRECT(ADDRESS(ROW()+(-1), COLUMN()+(0), 1)),INDIRECT(ADDRESS(ROW()+(-3), COLUMN()+(0), 1)),INDIRECT(ADDRESS(ROW()+(-8), COLUMN()+(0), 1))), 2)</f>
        <v>366.57</v>
      </c>
    </row>
  </sheetData>
  <mergeCells count="21">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A16:C16"/>
    <mergeCell ref="F16:G16"/>
    <mergeCell ref="A17:C17"/>
    <mergeCell ref="E17:F17"/>
    <mergeCell ref="A18:C18"/>
    <mergeCell ref="A19:E19"/>
    <mergeCell ref="F19:G19"/>
  </mergeCells>
  <pageMargins left="0.147638" right="0.147638" top="0.206693" bottom="0.206693" header="0.0" footer="0.0"/>
  <pageSetup paperSize="9" orientation="portrait"/>
  <rowBreaks count="0" manualBreakCount="0">
    </rowBreaks>
</worksheet>
</file>