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<sst xmlns="http://schemas.openxmlformats.org/spreadsheetml/2006/main" count="29" uniqueCount="29">
  <si>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</si>
  <si>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NGU010</t>
  </si>
  <si>
    <t xml:space="preserve">m²</t>
  </si>
  <si>
    <t xml:space="preserve">Capa separadora en techumbre plana: geotextil no tejido.</t>
  </si>
  <si>
    <r>
      <rPr>
        <sz val="8.25"/>
        <color rgb="FF000000"/>
        <rFont val="Arial"/>
        <family val="2"/>
      </rPr>
      <t xml:space="preserve">Capa separadora en techumbre plana: 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 Colocación en obra: con solapes, directamente bajo el aislamiento térmico.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</si>
  <si>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</si>
  <si>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</si>
  <si>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</si>
  <si>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</si>
  <si>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</si>
  <si>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</si>
  <si>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Materiales</t>
  </si>
  <si>
    <t xml:space="preserve">mt14gso020aaf</t>
  </si>
  <si>
    <t xml:space="preserve">m²</t>
  </si>
  <si>
    <t xml:space="preserve">Geotextil no tejido compuesto por fibras de poliéster unidas por agujeteado, con una resistencia a la tracción longitudinal de 1,22 kN/m, una resistencia a la tracción transversal de 1,44 kN/m, una apertura de cono a la prueba de perforación dinámica según ISO 13433 inferior a 45 mm, resistencia CBR a punzonamiento 0,3 kN y una masa superficial de 120 g/m².</t>
  </si>
  <si>
    <t xml:space="preserve">Subtotal materiales:</t>
  </si>
  <si>
    <t xml:space="preserve">Mano de obra</t>
  </si>
  <si>
    <t xml:space="preserve">mo029</t>
  </si>
  <si>
    <t xml:space="preserve">h</t>
  </si>
  <si>
    <t xml:space="preserve">Oficial aplicador de membranas y mantos impermeabilizantes.</t>
  </si>
  <si>
    <t xml:space="preserve">mo067</t>
  </si>
  <si>
    <t xml:space="preserve">h</t>
  </si>
  <si>
    <t xml:space="preserve">Ayudante aplicador de membranas y mantos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</si>
  <si>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</si>
  <si>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</si>
  <si>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</si>
  <si>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</si>
  <si>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Costo de mantenimiento decenal: $ 1,11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</si>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</sst>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31" customWidth="1"/>
    <col min="4" max="4" width="73.78" customWidth="1"/>
    <col min="5" max="5" width="11.90" customWidth="1"/>
    <col min="6" max="6" width="12.07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55.50" thickBot="1" customHeight="1">
      <c r="A10" s="1" t="s">
        <v>12</v>
      </c>
      <c r="B10" s="1"/>
      <c r="C10" s="10" t="s">
        <v>13</v>
      </c>
      <c r="D10" s="1" t="s">
        <v>14</v>
      </c>
      <c r="E10" s="12">
        <v>1.1</v>
      </c>
      <c r="F10" s="14">
        <v>13.8</v>
      </c>
      <c r="G10" s="14">
        <f ca="1">ROUND(INDIRECT(ADDRESS(ROW()+(0), COLUMN()+(-2), 1))*INDIRECT(ADDRESS(ROW()+(0), COLUMN()+(-1), 1)), 2)</f>
        <v>15.18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15.18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1">
        <v>0.025</v>
      </c>
      <c r="F13" s="13">
        <v>119.98</v>
      </c>
      <c r="G13" s="13">
        <f ca="1">ROUND(INDIRECT(ADDRESS(ROW()+(0), COLUMN()+(-2), 1))*INDIRECT(ADDRESS(ROW()+(0), COLUMN()+(-1), 1)), 2)</f>
        <v>3</v>
      </c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2">
        <v>0.05</v>
      </c>
      <c r="F14" s="14">
        <v>73.05</v>
      </c>
      <c r="G14" s="14">
        <f ca="1">ROUND(INDIRECT(ADDRESS(ROW()+(0), COLUMN()+(-2), 1))*INDIRECT(ADDRESS(ROW()+(0), COLUMN()+(-1), 1)), 2)</f>
        <v>3.65</v>
      </c>
    </row>
    <row r="15" spans="1:7" ht="13.50" thickBot="1" customHeight="1">
      <c r="A15" s="15"/>
      <c r="B15" s="15"/>
      <c r="C15" s="15"/>
      <c r="D15" s="15"/>
      <c r="E15" s="9" t="s">
        <v>23</v>
      </c>
      <c r="F15" s="9"/>
      <c r="G15" s="17">
        <f ca="1">ROUND(SUM(INDIRECT(ADDRESS(ROW()+(-1), COLUMN()+(0), 1)),INDIRECT(ADDRESS(ROW()+(-2), COLUMN()+(0), 1))), 2)</f>
        <v>6.65</v>
      </c>
    </row>
    <row r="16" spans="1:7" ht="13.50" thickBot="1" customHeight="1">
      <c r="A16" s="15">
        <v>3</v>
      </c>
      <c r="B16" s="15"/>
      <c r="C16" s="15"/>
      <c r="D16" s="18" t="s">
        <v>24</v>
      </c>
      <c r="E16" s="18"/>
      <c r="F16" s="15"/>
      <c r="G16" s="15"/>
    </row>
    <row r="17" spans="1:7" ht="13.50" thickBot="1" customHeight="1">
      <c r="A17" s="19"/>
      <c r="B17" s="19"/>
      <c r="C17" s="20" t="s">
        <v>25</v>
      </c>
      <c r="D17" s="19" t="s">
        <v>26</v>
      </c>
      <c r="E17" s="12">
        <v>2</v>
      </c>
      <c r="F17" s="14">
        <f ca="1">ROUND(SUM(INDIRECT(ADDRESS(ROW()+(-2), COLUMN()+(1), 1)),INDIRECT(ADDRESS(ROW()+(-6), COLUMN()+(1), 1))), 2)</f>
        <v>21.83</v>
      </c>
      <c r="G17" s="14">
        <f ca="1">ROUND(INDIRECT(ADDRESS(ROW()+(0), COLUMN()+(-2), 1))*INDIRECT(ADDRESS(ROW()+(0), COLUMN()+(-1), 1))/100, 2)</f>
        <v>0.44</v>
      </c>
    </row>
    <row r="18" spans="1:7" ht="13.50" thickBot="1" customHeight="1">
      <c r="A18" s="21" t="s">
        <v>27</v>
      </c>
      <c r="B18" s="21"/>
      <c r="C18" s="22"/>
      <c r="D18" s="23"/>
      <c r="E18" s="24" t="s">
        <v>28</v>
      </c>
      <c r="F18" s="25"/>
      <c r="G18" s="26">
        <f ca="1">ROUND(SUM(INDIRECT(ADDRESS(ROW()+(-1), COLUMN()+(0), 1)),INDIRECT(ADDRESS(ROW()+(-3), COLUMN()+(0), 1)),INDIRECT(ADDRESS(ROW()+(-7), COLUMN()+(0), 1))), 2)</f>
        <v>22.27</v>
      </c>
    </row>
  </sheetData>
  <mergeCells count="20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A15:B15"/>
    <mergeCell ref="E15:F15"/>
    <mergeCell ref="A16:B16"/>
    <mergeCell ref="D16:E16"/>
    <mergeCell ref="A17:B17"/>
    <mergeCell ref="A18:D18"/>
    <mergeCell ref="E18:F18"/>
  </mergeCells>
  <pageMargins left="0.147638" right="0.147638" top="0.206693" bottom="0.206693" header="0.0" footer="0.0"/>
  <pageSetup paperSize="9" orientation="portrait"/>
  <rowBreaks count="0" manualBreakCount="0">
    </rowBreaks>
</worksheet>
</file>