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<sst xmlns="http://schemas.openxmlformats.org/spreadsheetml/2006/main" count="29" uniqueCount="29">
  <si>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</si>
  <si>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NAQ100</t>
  </si>
  <si>
    <t xml:space="preserve">m</t>
  </si>
  <si>
    <t xml:space="preserve">Barrera cortafuegos con aislamiento térmico, en cámara de aire de fachada ventilada. Colocación en horizontal.</t>
  </si>
  <si>
    <r>
      <rPr>
        <sz val="8.25"/>
        <color rgb="FF000000"/>
        <rFont val="Arial"/>
        <family val="2"/>
      </rPr>
      <t xml:space="preserve">Barrera cortafuegos con aislamiento térmico en cámara de aire de fachada ventilada de 100 mm de espesor total, con resistencia al fuego EI 60, con banda rígida de lana de roca volcánica, totalmente envuelta con una lámina de aluminio y polietileno, con una lámina intumescente en la aparente, de 75 mm de anchura y 90 mm de espesor, formando una cámara de aire ventilada de 25 mm de espesor. Incluso tornillos en forma de hélice para la fijación de la lámina intumescente y pletinas de acero galvanizado para la fijación a la superficie soporte.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</si>
  <si>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</si>
  <si>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</si>
  <si>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</si>
  <si>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</si>
  <si>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</si>
  <si>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</si>
  <si>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</si>
  <si>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mt16lrw300aa</t>
  </si>
  <si>
    <t xml:space="preserve">m</t>
  </si>
  <si>
    <t xml:space="preserve">Banda rígida de lana de roca volcánica, totalmente envuelta con una lámina de aluminio y polietileno, con una lámina intumescente en la aparente, de 75 mm de anchura y 90 mm de espesor, Euroclase A1 de reacción al fuego, con dos tornillos en forma de hélice y dos pletinas de acero galvanizado.</t>
  </si>
  <si>
    <t xml:space="preserve">Subtotal materiales:</t>
  </si>
  <si>
    <t xml:space="preserve">Mano de obra</t>
  </si>
  <si>
    <t xml:space="preserve">mo054</t>
  </si>
  <si>
    <t xml:space="preserve">h</t>
  </si>
  <si>
    <t xml:space="preserve">Oficial colocador de aislantes.</t>
  </si>
  <si>
    <t xml:space="preserve">mo101</t>
  </si>
  <si>
    <t xml:space="preserve">h</t>
  </si>
  <si>
    <t xml:space="preserve">Ayudante colocador de aislantes.</t>
  </si>
  <si>
    <t xml:space="preserve">Subtotal mano de obra:</t>
  </si>
  <si>
    <t xml:space="preserve">Herramienta menor</t>
  </si>
  <si>
    <t xml:space="preserve">%</t>
  </si>
  <si>
    <t xml:space="preserve">Herramienta menor</t>
  </si>
  <si>
    <t xml:space="preserve">Costo de mantenimiento decenal: $ 19,69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</si>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</sst>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0.85" customWidth="1"/>
    <col min="4" max="4" width="6.80" customWidth="1"/>
    <col min="5" max="5" width="72.25"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1273.72</v>
      </c>
      <c r="H10" s="14">
        <f ca="1">ROUND(INDIRECT(ADDRESS(ROW()+(0), COLUMN()+(-2), 1))*INDIRECT(ADDRESS(ROW()+(0), COLUMN()+(-1), 1)), 2)</f>
        <v>1273.72</v>
      </c>
    </row>
    <row r="11" spans="1:8" ht="13.50" thickBot="1" customHeight="1">
      <c r="A11" s="15"/>
      <c r="B11" s="15"/>
      <c r="C11" s="15"/>
      <c r="D11" s="15"/>
      <c r="E11" s="15"/>
      <c r="F11" s="9" t="s">
        <v>15</v>
      </c>
      <c r="G11" s="9"/>
      <c r="H11" s="17">
        <f ca="1">ROUND(SUM(INDIRECT(ADDRESS(ROW()+(-1), COLUMN()+(0), 1))), 2)</f>
        <v>1273.72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0.063</v>
      </c>
      <c r="G13" s="13">
        <v>130.84</v>
      </c>
      <c r="H13" s="13">
        <f ca="1">ROUND(INDIRECT(ADDRESS(ROW()+(0), COLUMN()+(-2), 1))*INDIRECT(ADDRESS(ROW()+(0), COLUMN()+(-1), 1)), 2)</f>
        <v>8.24</v>
      </c>
    </row>
    <row r="14" spans="1:8" ht="13.50" thickBot="1" customHeight="1">
      <c r="A14" s="1" t="s">
        <v>20</v>
      </c>
      <c r="B14" s="1"/>
      <c r="C14" s="10" t="s">
        <v>21</v>
      </c>
      <c r="D14" s="10"/>
      <c r="E14" s="1" t="s">
        <v>22</v>
      </c>
      <c r="F14" s="12">
        <v>0.063</v>
      </c>
      <c r="G14" s="14">
        <v>77.51</v>
      </c>
      <c r="H14" s="14">
        <f ca="1">ROUND(INDIRECT(ADDRESS(ROW()+(0), COLUMN()+(-2), 1))*INDIRECT(ADDRESS(ROW()+(0), COLUMN()+(-1), 1)), 2)</f>
        <v>4.88</v>
      </c>
    </row>
    <row r="15" spans="1:8" ht="13.50" thickBot="1" customHeight="1">
      <c r="A15" s="15"/>
      <c r="B15" s="15"/>
      <c r="C15" s="15"/>
      <c r="D15" s="15"/>
      <c r="E15" s="15"/>
      <c r="F15" s="9" t="s">
        <v>23</v>
      </c>
      <c r="G15" s="9"/>
      <c r="H15" s="17">
        <f ca="1">ROUND(SUM(INDIRECT(ADDRESS(ROW()+(-1), COLUMN()+(0), 1)),INDIRECT(ADDRESS(ROW()+(-2), COLUMN()+(0), 1))), 2)</f>
        <v>13.12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1286.84</v>
      </c>
      <c r="H17" s="14">
        <f ca="1">ROUND(INDIRECT(ADDRESS(ROW()+(0), COLUMN()+(-2), 1))*INDIRECT(ADDRESS(ROW()+(0), COLUMN()+(-1), 1))/100, 2)</f>
        <v>25.74</v>
      </c>
    </row>
    <row r="18" spans="1:8" ht="13.50" thickBot="1" customHeight="1">
      <c r="A18" s="21" t="s">
        <v>27</v>
      </c>
      <c r="B18" s="21"/>
      <c r="C18" s="22"/>
      <c r="D18" s="22"/>
      <c r="E18" s="23"/>
      <c r="F18" s="24" t="s">
        <v>28</v>
      </c>
      <c r="G18" s="25"/>
      <c r="H18" s="26">
        <f ca="1">ROUND(SUM(INDIRECT(ADDRESS(ROW()+(-1), COLUMN()+(0), 1)),INDIRECT(ADDRESS(ROW()+(-3), COLUMN()+(0), 1)),INDIRECT(ADDRESS(ROW()+(-7), COLUMN()+(0), 1))), 2)</f>
        <v>1312.58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