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<sst xmlns="http://schemas.openxmlformats.org/spreadsheetml/2006/main" count="44" uniqueCount="44">
  <si>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</si>
  <si>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LGA020</t>
  </si>
  <si>
    <t xml:space="preserve">Ud</t>
  </si>
  <si>
    <t xml:space="preserve">Puerta corrediza para garaje, de acero galvanizado.</t>
  </si>
  <si>
    <r>
      <rPr>
        <sz val="8.25"/>
        <color rgb="FF000000"/>
        <rFont val="Arial"/>
        <family val="2"/>
      </rPr>
      <t xml:space="preserve">Puerta corrediza suspendida de una hoja para garaje, formada por lámina plegada de acero galvanizado de textura acanalada, 250x225 cm, con acabado plastificado con PVC (imitación madera), con apertura automática. Incluso material de conexionado eléctrico y equipo de automatismo recibido a obra para apertura y cierre automático de puerta.</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</si>
  <si>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</si>
  <si>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</si>
  <si>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</si>
  <si>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</si>
  <si>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</si>
  <si>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</si>
  <si>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</si>
  <si>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mt26pgc010n</t>
  </si>
  <si>
    <t xml:space="preserve">Ud</t>
  </si>
  <si>
    <t xml:space="preserve">Puerta corrediza suspendida de una hoja para garaje, formada por lámina plegada de acero galvanizado de textura acanalada, 250x225 cm, con acabado plastificado con PVC (imitación madera), sistema de desplazamiento colgado, con guía inferior, topes, cubreguía, jaladeras, pasadores, cerradura de contacto, elementos de fijación a obra y demás accesorios necesarios.</t>
  </si>
  <si>
    <t xml:space="preserve">mt26egm010hc</t>
  </si>
  <si>
    <t xml:space="preserve">Ud</t>
  </si>
  <si>
    <t xml:space="preserve">Equipo de motorización para apertura y cierre automático, para puerta de garaje corrediza de hasta 400 kg de peso.</t>
  </si>
  <si>
    <t xml:space="preserve">mt26egm012</t>
  </si>
  <si>
    <t xml:space="preserve">Ud</t>
  </si>
  <si>
    <t xml:space="preserve">Accesorios (cerradura, pulsador, emisor, receptor y fotocélula) para automatización de puerta de garaje.</t>
  </si>
  <si>
    <t xml:space="preserve">Subtotal materiales:</t>
  </si>
  <si>
    <t xml:space="preserve">Mano de obra</t>
  </si>
  <si>
    <t xml:space="preserve">mo020</t>
  </si>
  <si>
    <t xml:space="preserve">h</t>
  </si>
  <si>
    <t xml:space="preserve">Oficial albañil.</t>
  </si>
  <si>
    <t xml:space="preserve">mo113</t>
  </si>
  <si>
    <t xml:space="preserve">h</t>
  </si>
  <si>
    <t xml:space="preserve">Cabo albañil.</t>
  </si>
  <si>
    <t xml:space="preserve">mo018</t>
  </si>
  <si>
    <t xml:space="preserve">h</t>
  </si>
  <si>
    <t xml:space="preserve">Oficial 1ª cerrajero.</t>
  </si>
  <si>
    <t xml:space="preserve">mo059</t>
  </si>
  <si>
    <t xml:space="preserve">h</t>
  </si>
  <si>
    <t xml:space="preserve">Ayudante cerrajero.</t>
  </si>
  <si>
    <t xml:space="preserve">mo003</t>
  </si>
  <si>
    <t xml:space="preserve">h</t>
  </si>
  <si>
    <t xml:space="preserve">Oficial electricista.</t>
  </si>
  <si>
    <t xml:space="preserve">Subtotal mano de obra:</t>
  </si>
  <si>
    <t xml:space="preserve">Herramienta menor</t>
  </si>
  <si>
    <t xml:space="preserve">%</t>
  </si>
  <si>
    <t xml:space="preserve">Herramienta menor</t>
  </si>
  <si>
    <t xml:space="preserve">Costo de mantenimiento decenal: $ 8.975,50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</si>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</sst>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44" customWidth="1"/>
    <col min="3" max="3" width="0.68" customWidth="1"/>
    <col min="4" max="4" width="6.97" customWidth="1"/>
    <col min="5" max="5" width="70.55"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1</v>
      </c>
      <c r="G10" s="12">
        <v>29418.3</v>
      </c>
      <c r="H10" s="12">
        <f ca="1">ROUND(INDIRECT(ADDRESS(ROW()+(0), COLUMN()+(-2), 1))*INDIRECT(ADDRESS(ROW()+(0), COLUMN()+(-1), 1)), 2)</f>
        <v>29418.3</v>
      </c>
    </row>
    <row r="11" spans="1:8" ht="24.00" thickBot="1" customHeight="1">
      <c r="A11" s="1" t="s">
        <v>15</v>
      </c>
      <c r="B11" s="1"/>
      <c r="C11" s="10" t="s">
        <v>16</v>
      </c>
      <c r="D11" s="10"/>
      <c r="E11" s="1" t="s">
        <v>17</v>
      </c>
      <c r="F11" s="11">
        <v>1</v>
      </c>
      <c r="G11" s="12">
        <v>8119.17</v>
      </c>
      <c r="H11" s="12">
        <f ca="1">ROUND(INDIRECT(ADDRESS(ROW()+(0), COLUMN()+(-2), 1))*INDIRECT(ADDRESS(ROW()+(0), COLUMN()+(-1), 1)), 2)</f>
        <v>8119.17</v>
      </c>
    </row>
    <row r="12" spans="1:8" ht="24.00" thickBot="1" customHeight="1">
      <c r="A12" s="1" t="s">
        <v>18</v>
      </c>
      <c r="B12" s="1"/>
      <c r="C12" s="10" t="s">
        <v>19</v>
      </c>
      <c r="D12" s="10"/>
      <c r="E12" s="1" t="s">
        <v>20</v>
      </c>
      <c r="F12" s="13">
        <v>1</v>
      </c>
      <c r="G12" s="14">
        <v>5213.37</v>
      </c>
      <c r="H12" s="14">
        <f ca="1">ROUND(INDIRECT(ADDRESS(ROW()+(0), COLUMN()+(-2), 1))*INDIRECT(ADDRESS(ROW()+(0), COLUMN()+(-1), 1)), 2)</f>
        <v>5213.37</v>
      </c>
    </row>
    <row r="13" spans="1:8" ht="13.50" thickBot="1" customHeight="1">
      <c r="A13" s="15"/>
      <c r="B13" s="15"/>
      <c r="C13" s="15"/>
      <c r="D13" s="15"/>
      <c r="E13" s="15"/>
      <c r="F13" s="9" t="s">
        <v>21</v>
      </c>
      <c r="G13" s="9"/>
      <c r="H13" s="17">
        <f ca="1">ROUND(SUM(INDIRECT(ADDRESS(ROW()+(-1), COLUMN()+(0), 1)),INDIRECT(ADDRESS(ROW()+(-2), COLUMN()+(0), 1)),INDIRECT(ADDRESS(ROW()+(-3), COLUMN()+(0), 1))), 2)</f>
        <v>42750.8</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0.615</v>
      </c>
      <c r="G15" s="12">
        <v>127.32</v>
      </c>
      <c r="H15" s="12">
        <f ca="1">ROUND(INDIRECT(ADDRESS(ROW()+(0), COLUMN()+(-2), 1))*INDIRECT(ADDRESS(ROW()+(0), COLUMN()+(-1), 1)), 2)</f>
        <v>78.3</v>
      </c>
    </row>
    <row r="16" spans="1:8" ht="13.50" thickBot="1" customHeight="1">
      <c r="A16" s="1" t="s">
        <v>26</v>
      </c>
      <c r="B16" s="1"/>
      <c r="C16" s="10" t="s">
        <v>27</v>
      </c>
      <c r="D16" s="10"/>
      <c r="E16" s="1" t="s">
        <v>28</v>
      </c>
      <c r="F16" s="11">
        <v>0.615</v>
      </c>
      <c r="G16" s="12">
        <v>74.59</v>
      </c>
      <c r="H16" s="12">
        <f ca="1">ROUND(INDIRECT(ADDRESS(ROW()+(0), COLUMN()+(-2), 1))*INDIRECT(ADDRESS(ROW()+(0), COLUMN()+(-1), 1)), 2)</f>
        <v>45.87</v>
      </c>
    </row>
    <row r="17" spans="1:8" ht="13.50" thickBot="1" customHeight="1">
      <c r="A17" s="1" t="s">
        <v>29</v>
      </c>
      <c r="B17" s="1"/>
      <c r="C17" s="10" t="s">
        <v>30</v>
      </c>
      <c r="D17" s="10"/>
      <c r="E17" s="1" t="s">
        <v>31</v>
      </c>
      <c r="F17" s="11">
        <v>1.436</v>
      </c>
      <c r="G17" s="12">
        <v>129.02</v>
      </c>
      <c r="H17" s="12">
        <f ca="1">ROUND(INDIRECT(ADDRESS(ROW()+(0), COLUMN()+(-2), 1))*INDIRECT(ADDRESS(ROW()+(0), COLUMN()+(-1), 1)), 2)</f>
        <v>185.27</v>
      </c>
    </row>
    <row r="18" spans="1:8" ht="13.50" thickBot="1" customHeight="1">
      <c r="A18" s="1" t="s">
        <v>32</v>
      </c>
      <c r="B18" s="1"/>
      <c r="C18" s="10" t="s">
        <v>33</v>
      </c>
      <c r="D18" s="10"/>
      <c r="E18" s="1" t="s">
        <v>34</v>
      </c>
      <c r="F18" s="11">
        <v>1.436</v>
      </c>
      <c r="G18" s="12">
        <v>77.69</v>
      </c>
      <c r="H18" s="12">
        <f ca="1">ROUND(INDIRECT(ADDRESS(ROW()+(0), COLUMN()+(-2), 1))*INDIRECT(ADDRESS(ROW()+(0), COLUMN()+(-1), 1)), 2)</f>
        <v>111.56</v>
      </c>
    </row>
    <row r="19" spans="1:8" ht="13.50" thickBot="1" customHeight="1">
      <c r="A19" s="1" t="s">
        <v>35</v>
      </c>
      <c r="B19" s="1"/>
      <c r="C19" s="10" t="s">
        <v>36</v>
      </c>
      <c r="D19" s="10"/>
      <c r="E19" s="1" t="s">
        <v>37</v>
      </c>
      <c r="F19" s="13">
        <v>6.311</v>
      </c>
      <c r="G19" s="14">
        <v>130.84</v>
      </c>
      <c r="H19" s="14">
        <f ca="1">ROUND(INDIRECT(ADDRESS(ROW()+(0), COLUMN()+(-2), 1))*INDIRECT(ADDRESS(ROW()+(0), COLUMN()+(-1), 1)), 2)</f>
        <v>825.73</v>
      </c>
    </row>
    <row r="20" spans="1:8" ht="13.50" thickBot="1" customHeight="1">
      <c r="A20" s="15"/>
      <c r="B20" s="15"/>
      <c r="C20" s="15"/>
      <c r="D20" s="15"/>
      <c r="E20" s="15"/>
      <c r="F20" s="9" t="s">
        <v>38</v>
      </c>
      <c r="G20" s="9"/>
      <c r="H20" s="17">
        <f ca="1">ROUND(SUM(INDIRECT(ADDRESS(ROW()+(-1), COLUMN()+(0), 1)),INDIRECT(ADDRESS(ROW()+(-2), COLUMN()+(0), 1)),INDIRECT(ADDRESS(ROW()+(-3), COLUMN()+(0), 1)),INDIRECT(ADDRESS(ROW()+(-4), COLUMN()+(0), 1)),INDIRECT(ADDRESS(ROW()+(-5), COLUMN()+(0), 1))), 2)</f>
        <v>1246.73</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1)),INDIRECT(ADDRESS(ROW()+(-9), COLUMN()+(1), 1))), 2)</f>
        <v>43997.5</v>
      </c>
      <c r="H22" s="14">
        <f ca="1">ROUND(INDIRECT(ADDRESS(ROW()+(0), COLUMN()+(-2), 1))*INDIRECT(ADDRESS(ROW()+(0), COLUMN()+(-1), 1))/100, 2)</f>
        <v>879.95</v>
      </c>
    </row>
    <row r="23" spans="1:8" ht="13.50" thickBot="1" customHeight="1">
      <c r="A23" s="21" t="s">
        <v>42</v>
      </c>
      <c r="B23" s="21"/>
      <c r="C23" s="22"/>
      <c r="D23" s="22"/>
      <c r="E23" s="23"/>
      <c r="F23" s="24" t="s">
        <v>43</v>
      </c>
      <c r="G23" s="25"/>
      <c r="H23" s="26">
        <f ca="1">ROUND(SUM(INDIRECT(ADDRESS(ROW()+(-1), COLUMN()+(0), 1)),INDIRECT(ADDRESS(ROW()+(-3), COLUMN()+(0), 1)),INDIRECT(ADDRESS(ROW()+(-10), COLUMN()+(0), 1))), 2)</f>
        <v>44877.5</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