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<sst xmlns="http://schemas.openxmlformats.org/spreadsheetml/2006/main" count="37" uniqueCount="37">
  <si>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</si>
  <si>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</si>
  <si>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</si>
  <si>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estacionario de gases licuados del petróleo (GLP), subterráneo.</t>
  </si>
  <si>
    <r>
      <rPr>
        <sz val="8.25"/>
        <color rgb="FF000000"/>
        <rFont val="Arial"/>
        <family val="2"/>
      </rPr>
      <t xml:space="preserve">Tanque homologado de gases licuados del petróleo (GLP), enterrado, de lámina de acero, de 1500 mm de diámetro y 6050 mm de longitud, con una capacidad de 10000 litros. Incluso registro de acero inoxidable con tapa, indicador de nivel, tubo para detección de fugas para toma de gas en fase líquida, valvulería, manómetro, tapón de drenaje, accesorios de conexión, borne de toma de tierra y cadena.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</si>
  <si>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</si>
  <si>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</si>
  <si>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</si>
  <si>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</si>
  <si>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</si>
  <si>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</si>
  <si>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</si>
  <si>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mt43dep020ageb</t>
  </si>
  <si>
    <t xml:space="preserve">Ud</t>
  </si>
  <si>
    <t xml:space="preserve">Tanque homologado de gases licuados del petróleo (GLP), enterrado, de lámina de acero, de 1500 mm de diámetro y 6050 mm de longitud, con una capacidad de 10000 litros. Tratamiento exterior: granallado SA 2 1/2, imprimación antioxidante y acabado con esmalte de poliuretano color negro. Incluso registro de acero inoxidable con tapa, válvula de llenado, indicador de nivel magnético, tubo para detección de fugas para toma de gas en fase líquida, valvulería, manómetro, tapón de drenaje, accesorios de conexión, borne de toma de tierra y elementos de protección según normativa.</t>
  </si>
  <si>
    <t xml:space="preserve">mt43dep060k</t>
  </si>
  <si>
    <t xml:space="preserve">Ud</t>
  </si>
  <si>
    <t xml:space="preserve">Cadena formado por placas de anclaje, tensores, grilletes, cable de acero y protección de yute alquitranado, para tanque de gases licuados del petróleo (GLP), enterrado.</t>
  </si>
  <si>
    <t xml:space="preserve">Subtotal materiales:</t>
  </si>
  <si>
    <t xml:space="preserve">Equipo y herramienta</t>
  </si>
  <si>
    <t xml:space="preserve">mq04cag010b</t>
  </si>
  <si>
    <t xml:space="preserve">h</t>
  </si>
  <si>
    <t xml:space="preserve">Camión con grúa de hasta 10 t.</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</si>
  <si>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</si>
  <si>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</si>
  <si>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</si>
  <si>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</si>
  <si>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</si>
  <si>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</si>
  <si>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</si>
  <si>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</si>
  <si>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</si>
  <si>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</si>
  <si>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</si>
  <si>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</si>
  <si>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$ 13.927,00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</si>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</sst>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1.71"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146201</v>
      </c>
      <c r="H10" s="12">
        <f ca="1">ROUND(INDIRECT(ADDRESS(ROW()+(0), COLUMN()+(-2), 1))*INDIRECT(ADDRESS(ROW()+(0), COLUMN()+(-1), 1)), 2)</f>
        <v>146201</v>
      </c>
    </row>
    <row r="11" spans="1:8" ht="34.50" thickBot="1" customHeight="1">
      <c r="A11" s="1" t="s">
        <v>15</v>
      </c>
      <c r="B11" s="1"/>
      <c r="C11" s="1"/>
      <c r="D11" s="10" t="s">
        <v>16</v>
      </c>
      <c r="E11" s="1" t="s">
        <v>17</v>
      </c>
      <c r="F11" s="13">
        <v>1</v>
      </c>
      <c r="G11" s="14">
        <v>1184.19</v>
      </c>
      <c r="H11" s="14">
        <f ca="1">ROUND(INDIRECT(ADDRESS(ROW()+(0), COLUMN()+(-2), 1))*INDIRECT(ADDRESS(ROW()+(0), COLUMN()+(-1), 1)), 2)</f>
        <v>1184.19</v>
      </c>
    </row>
    <row r="12" spans="1:8" ht="13.50" thickBot="1" customHeight="1">
      <c r="A12" s="15"/>
      <c r="B12" s="15"/>
      <c r="C12" s="15"/>
      <c r="D12" s="15"/>
      <c r="E12" s="15"/>
      <c r="F12" s="9" t="s">
        <v>18</v>
      </c>
      <c r="G12" s="9"/>
      <c r="H12" s="17">
        <f ca="1">ROUND(SUM(INDIRECT(ADDRESS(ROW()+(-1), COLUMN()+(0), 1)),INDIRECT(ADDRESS(ROW()+(-2), COLUMN()+(0), 1))), 2)</f>
        <v>147385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v>
      </c>
      <c r="G14" s="14">
        <v>974.04</v>
      </c>
      <c r="H14" s="14">
        <f ca="1">ROUND(INDIRECT(ADDRESS(ROW()+(0), COLUMN()+(-2), 1))*INDIRECT(ADDRESS(ROW()+(0), COLUMN()+(-1), 1)), 2)</f>
        <v>487.02</v>
      </c>
    </row>
    <row r="15" spans="1:8" ht="13.50" thickBot="1" customHeight="1">
      <c r="A15" s="15"/>
      <c r="B15" s="15"/>
      <c r="C15" s="15"/>
      <c r="D15" s="15"/>
      <c r="E15" s="15"/>
      <c r="F15" s="9" t="s">
        <v>23</v>
      </c>
      <c r="G15" s="9"/>
      <c r="H15" s="17">
        <f ca="1">ROUND(SUM(INDIRECT(ADDRESS(ROW()+(-1), COLUMN()+(0), 1))), 2)</f>
        <v>487.02</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19.564</v>
      </c>
      <c r="G17" s="12">
        <v>123.28</v>
      </c>
      <c r="H17" s="12">
        <f ca="1">ROUND(INDIRECT(ADDRESS(ROW()+(0), COLUMN()+(-2), 1))*INDIRECT(ADDRESS(ROW()+(0), COLUMN()+(-1), 1)), 2)</f>
        <v>2411.85</v>
      </c>
    </row>
    <row r="18" spans="1:8" ht="13.50" thickBot="1" customHeight="1">
      <c r="A18" s="1" t="s">
        <v>28</v>
      </c>
      <c r="B18" s="1"/>
      <c r="C18" s="1"/>
      <c r="D18" s="10" t="s">
        <v>29</v>
      </c>
      <c r="E18" s="1" t="s">
        <v>30</v>
      </c>
      <c r="F18" s="13">
        <v>19.564</v>
      </c>
      <c r="G18" s="14">
        <v>72.91</v>
      </c>
      <c r="H18" s="14">
        <f ca="1">ROUND(INDIRECT(ADDRESS(ROW()+(0), COLUMN()+(-2), 1))*INDIRECT(ADDRESS(ROW()+(0), COLUMN()+(-1), 1)), 2)</f>
        <v>1426.41</v>
      </c>
    </row>
    <row r="19" spans="1:8" ht="13.50" thickBot="1" customHeight="1">
      <c r="A19" s="15"/>
      <c r="B19" s="15"/>
      <c r="C19" s="15"/>
      <c r="D19" s="15"/>
      <c r="E19" s="15"/>
      <c r="F19" s="9" t="s">
        <v>31</v>
      </c>
      <c r="G19" s="9"/>
      <c r="H19" s="17">
        <f ca="1">ROUND(SUM(INDIRECT(ADDRESS(ROW()+(-1), COLUMN()+(0), 1)),INDIRECT(ADDRESS(ROW()+(-2), COLUMN()+(0), 1))), 2)</f>
        <v>3838.26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151710</v>
      </c>
      <c r="H21" s="14">
        <f ca="1">ROUND(INDIRECT(ADDRESS(ROW()+(0), COLUMN()+(-2), 1))*INDIRECT(ADDRESS(ROW()+(0), COLUMN()+(-1), 1))/100, 2)</f>
        <v>3034.2</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154744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