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<sst xmlns="http://schemas.openxmlformats.org/spreadsheetml/2006/main" count="37" uniqueCount="37">
  <si>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</si>
  <si>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</si>
  <si>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</si>
  <si>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estacionario de gases licuados del petróleo (GLP), subterráneo.</t>
  </si>
  <si>
    <r>
      <rPr>
        <sz val="8.25"/>
        <color rgb="FF000000"/>
        <rFont val="Arial"/>
        <family val="2"/>
      </rPr>
      <t xml:space="preserve">Tanque homologado de gases licuados del petróleo (GLP), enterrado, de lámina de acero, de 2200 mm de diámetro y 9260 mm de longitud, con una capacidad de 32900 litros. Incluso registro de acero inoxidable con tapa, boca de inspección, indicador de nivel, tubo para detección de fugas para toma de gas en fase líquida, valvulería, manómetro, tapón de drenaje, accesorios de conexión, borne de toma de tierra y cadena.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</si>
  <si>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</si>
  <si>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</si>
  <si>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</si>
  <si>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</si>
  <si>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</si>
  <si>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</si>
  <si>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</si>
  <si>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mt43dep020amib</t>
  </si>
  <si>
    <t xml:space="preserve">Ud</t>
  </si>
  <si>
    <t xml:space="preserve">Tanque homologado de gases licuados del petróleo (GLP), enterrado, de lámina de acero, de 2200 mm de diámetro y 9260 mm de longitud, con una capacidad de 32900 litros. Tratamiento exterior: granallado SA 2 1/2, imprimación antioxidante y acabado con esmalte de poliuretano color negro. Incluso registro de acero inoxidable con tapa, boca de inspección, válvula de llenado, indicador de nivel magnético, tubo para detección de fugas para toma de gas en fase líquida, valvulería, manómetro, tapón de drenaje, accesorios de conexión, borne de toma de tierra y elementos de protección según normativa.</t>
  </si>
  <si>
    <t xml:space="preserve">mt43dep060s</t>
  </si>
  <si>
    <t xml:space="preserve">Ud</t>
  </si>
  <si>
    <t xml:space="preserve">Cadena formado por placas de anclaje, tensores, grilletes, cable de acero y protección de yute alquitranado, para tanque de gases licuados del petróleo (GLP), enterrado.</t>
  </si>
  <si>
    <t xml:space="preserve">Subtotal materiales:</t>
  </si>
  <si>
    <t xml:space="preserve">Equipo y herramienta</t>
  </si>
  <si>
    <t xml:space="preserve">mq07gte010c</t>
  </si>
  <si>
    <t xml:space="preserve">h</t>
  </si>
  <si>
    <t xml:space="preserve">Grúa autopropulsada de brazo telescópico con una capacidad de elevación de 30 t y 27 m de altura máxima de trabajo.</t>
  </si>
  <si>
    <t xml:space="preserve">Subtotal equipo y herramienta:</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</si>
  <si>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</si>
  <si>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</si>
  <si>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</si>
  <si>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</si>
  <si>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</si>
  <si>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</si>
  <si>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</si>
  <si>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</si>
  <si>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</si>
  <si>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</si>
  <si>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</si>
  <si>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$ 50.828,77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</si>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</sst>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53" customWidth="1"/>
    <col min="4" max="4" width="7.65" customWidth="1"/>
    <col min="5" max="5" width="62.05" customWidth="1"/>
    <col min="6" max="6" width="13.26" customWidth="1"/>
    <col min="7" max="7" width="16.8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541270</v>
      </c>
      <c r="H10" s="12">
        <f ca="1">ROUND(INDIRECT(ADDRESS(ROW()+(0), COLUMN()+(-2), 1))*INDIRECT(ADDRESS(ROW()+(0), COLUMN()+(-1), 1)), 2)</f>
        <v>541270</v>
      </c>
    </row>
    <row r="11" spans="1:8" ht="34.50" thickBot="1" customHeight="1">
      <c r="A11" s="1" t="s">
        <v>15</v>
      </c>
      <c r="B11" s="1"/>
      <c r="C11" s="1"/>
      <c r="D11" s="10" t="s">
        <v>16</v>
      </c>
      <c r="E11" s="1" t="s">
        <v>17</v>
      </c>
      <c r="F11" s="13">
        <v>1</v>
      </c>
      <c r="G11" s="14">
        <v>4172.87</v>
      </c>
      <c r="H11" s="14">
        <f ca="1">ROUND(INDIRECT(ADDRESS(ROW()+(0), COLUMN()+(-2), 1))*INDIRECT(ADDRESS(ROW()+(0), COLUMN()+(-1), 1)), 2)</f>
        <v>4172.87</v>
      </c>
    </row>
    <row r="12" spans="1:8" ht="13.50" thickBot="1" customHeight="1">
      <c r="A12" s="15"/>
      <c r="B12" s="15"/>
      <c r="C12" s="15"/>
      <c r="D12" s="15"/>
      <c r="E12" s="15"/>
      <c r="F12" s="9" t="s">
        <v>18</v>
      </c>
      <c r="G12" s="9"/>
      <c r="H12" s="17">
        <f ca="1">ROUND(SUM(INDIRECT(ADDRESS(ROW()+(-1), COLUMN()+(0), 1)),INDIRECT(ADDRESS(ROW()+(-2), COLUMN()+(0), 1))), 2)</f>
        <v>545443</v>
      </c>
    </row>
    <row r="13" spans="1:8" ht="13.50" thickBot="1" customHeight="1">
      <c r="A13" s="15">
        <v>2</v>
      </c>
      <c r="B13" s="15"/>
      <c r="C13" s="15"/>
      <c r="D13" s="15"/>
      <c r="E13" s="18" t="s">
        <v>19</v>
      </c>
      <c r="F13" s="18"/>
      <c r="G13" s="15"/>
      <c r="H13" s="15"/>
    </row>
    <row r="14" spans="1:8" ht="24.00" thickBot="1" customHeight="1">
      <c r="A14" s="1" t="s">
        <v>20</v>
      </c>
      <c r="B14" s="1"/>
      <c r="C14" s="1"/>
      <c r="D14" s="10" t="s">
        <v>21</v>
      </c>
      <c r="E14" s="1" t="s">
        <v>22</v>
      </c>
      <c r="F14" s="13">
        <v>1</v>
      </c>
      <c r="G14" s="14">
        <v>1165.37</v>
      </c>
      <c r="H14" s="14">
        <f ca="1">ROUND(INDIRECT(ADDRESS(ROW()+(0), COLUMN()+(-2), 1))*INDIRECT(ADDRESS(ROW()+(0), COLUMN()+(-1), 1)), 2)</f>
        <v>1165.37</v>
      </c>
    </row>
    <row r="15" spans="1:8" ht="13.50" thickBot="1" customHeight="1">
      <c r="A15" s="15"/>
      <c r="B15" s="15"/>
      <c r="C15" s="15"/>
      <c r="D15" s="15"/>
      <c r="E15" s="15"/>
      <c r="F15" s="9" t="s">
        <v>23</v>
      </c>
      <c r="G15" s="9"/>
      <c r="H15" s="17">
        <f ca="1">ROUND(SUM(INDIRECT(ADDRESS(ROW()+(-1), COLUMN()+(0), 1))), 2)</f>
        <v>1165.37</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36.099</v>
      </c>
      <c r="G17" s="12">
        <v>123.28</v>
      </c>
      <c r="H17" s="12">
        <f ca="1">ROUND(INDIRECT(ADDRESS(ROW()+(0), COLUMN()+(-2), 1))*INDIRECT(ADDRESS(ROW()+(0), COLUMN()+(-1), 1)), 2)</f>
        <v>4450.28</v>
      </c>
    </row>
    <row r="18" spans="1:8" ht="13.50" thickBot="1" customHeight="1">
      <c r="A18" s="1" t="s">
        <v>28</v>
      </c>
      <c r="B18" s="1"/>
      <c r="C18" s="1"/>
      <c r="D18" s="10" t="s">
        <v>29</v>
      </c>
      <c r="E18" s="1" t="s">
        <v>30</v>
      </c>
      <c r="F18" s="13">
        <v>36.099</v>
      </c>
      <c r="G18" s="14">
        <v>72.91</v>
      </c>
      <c r="H18" s="14">
        <f ca="1">ROUND(INDIRECT(ADDRESS(ROW()+(0), COLUMN()+(-2), 1))*INDIRECT(ADDRESS(ROW()+(0), COLUMN()+(-1), 1)), 2)</f>
        <v>2631.98</v>
      </c>
    </row>
    <row r="19" spans="1:8" ht="13.50" thickBot="1" customHeight="1">
      <c r="A19" s="15"/>
      <c r="B19" s="15"/>
      <c r="C19" s="15"/>
      <c r="D19" s="15"/>
      <c r="E19" s="15"/>
      <c r="F19" s="9" t="s">
        <v>31</v>
      </c>
      <c r="G19" s="9"/>
      <c r="H19" s="17">
        <f ca="1">ROUND(SUM(INDIRECT(ADDRESS(ROW()+(-1), COLUMN()+(0), 1)),INDIRECT(ADDRESS(ROW()+(-2), COLUMN()+(0), 1))), 2)</f>
        <v>7082.26</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553690</v>
      </c>
      <c r="H21" s="14">
        <f ca="1">ROUND(INDIRECT(ADDRESS(ROW()+(0), COLUMN()+(-2), 1))*INDIRECT(ADDRESS(ROW()+(0), COLUMN()+(-1), 1))/100, 2)</f>
        <v>11073.8</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564764</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