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<sst xmlns="http://schemas.openxmlformats.org/spreadsheetml/2006/main" count="44" uniqueCount="44">
  <si>
    <t xml:space="preserve"/>
  </si>
  <si>
    <t xml:space="preserve">IFT010</t>
  </si>
  <si>
    <t xml:space="preserve">Ud</t>
  </si>
  <si>
    <t xml:space="preserve">Descalcificador.</t>
  </si>
  <si>
    <r>
      <rPr>
        <sz val="8.25"/>
        <color rgb="FF000000"/>
        <rFont val="Arial"/>
        <family val="2"/>
      </rPr>
      <t xml:space="preserve">Descalcificador compacto con mando por tiempo de tres ciclos, caudal de 0,3 m³/h, con llaves de paso de esfera.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</si>
  <si>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</si>
  <si>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</si>
  <si>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</si>
  <si>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</si>
  <si>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t xml:space="preserve">Costo</t>
  </si>
  <si>
    <t xml:space="preserve">Importe</t>
  </si>
  <si>
    <t xml:space="preserve">Materiales</t>
  </si>
  <si>
    <t xml:space="preserve">mt37sve010c</t>
  </si>
  <si>
    <t xml:space="preserve">Ud</t>
  </si>
  <si>
    <t xml:space="preserve">Válvula de esfera de latón niquelado para roscar de 3/4".</t>
  </si>
  <si>
    <t xml:space="preserve">mt37eqt010ae</t>
  </si>
  <si>
    <t xml:space="preserve">Ud</t>
  </si>
  <si>
    <t xml:space="preserve">Filtro de cartucho formado por cabeza, vaso y cartucho contenedor de carbón activo, rosca de 3/4", caudal de 0,4 m³/h.</t>
  </si>
  <si>
    <t xml:space="preserve">mt37eqt100aa</t>
  </si>
  <si>
    <t xml:space="preserve">Ud</t>
  </si>
  <si>
    <t xml:space="preserve">Descalcificador compacto con mando por tiempo de tres ciclos, rosca de 3/4", presión de trabajo de 1,5 a 6 bar, caudal de 0,3 m³/h y de 200x400x650 mm, incluso electroválvula para el bypass.</t>
  </si>
  <si>
    <t xml:space="preserve">mt36tie010aa</t>
  </si>
  <si>
    <t xml:space="preserve">m</t>
  </si>
  <si>
    <t xml:space="preserve">Tubo de PVC, serie B, de 32 mm de diámetro y 3 mm de espesor, con extremo abocardado.</t>
  </si>
  <si>
    <t xml:space="preserve">mt37sve010b</t>
  </si>
  <si>
    <t xml:space="preserve">Ud</t>
  </si>
  <si>
    <t xml:space="preserve">Válvula de esfera de latón niquelado para roscar de 1/2".</t>
  </si>
  <si>
    <t xml:space="preserve">mt37www010</t>
  </si>
  <si>
    <t xml:space="preserve">Ud</t>
  </si>
  <si>
    <t xml:space="preserve">Material auxiliar para instalaciones hidrosanitarias.</t>
  </si>
  <si>
    <t xml:space="preserve">Subtotal materiales:</t>
  </si>
  <si>
    <t xml:space="preserve">Mano de obra</t>
  </si>
  <si>
    <t xml:space="preserve">mo008</t>
  </si>
  <si>
    <t xml:space="preserve">h</t>
  </si>
  <si>
    <t xml:space="preserve">Oficial plomero.</t>
  </si>
  <si>
    <t xml:space="preserve">mo107</t>
  </si>
  <si>
    <t xml:space="preserve">h</t>
  </si>
  <si>
    <t xml:space="preserve">Ayudante plomero.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</si>
  <si>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</si>
  <si>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</si>
  <si>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</si>
  <si>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</si>
  <si>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Costo de mantenimiento decenal: $ 24.150,07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</si>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</sst>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14" customWidth="1"/>
    <col min="2" max="2" width="6.12" customWidth="1"/>
    <col min="3" max="3" width="7.82" customWidth="1"/>
    <col min="4" max="4" width="70.89" customWidth="1"/>
    <col min="5" max="5" width="10.54" customWidth="1"/>
    <col min="6" max="6" width="13.43" customWidth="1"/>
    <col min="7" max="7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24.0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13.50" thickBot="1" customHeight="1">
      <c r="A10" s="1" t="s">
        <v>12</v>
      </c>
      <c r="B10" s="1"/>
      <c r="C10" s="10" t="s">
        <v>13</v>
      </c>
      <c r="D10" s="1" t="s">
        <v>14</v>
      </c>
      <c r="E10" s="11">
        <v>2</v>
      </c>
      <c r="F10" s="12">
        <v>136.01</v>
      </c>
      <c r="G10" s="12">
        <f ca="1">ROUND(INDIRECT(ADDRESS(ROW()+(0), COLUMN()+(-2), 1))*INDIRECT(ADDRESS(ROW()+(0), COLUMN()+(-1), 1)), 2)</f>
        <v>272.02</v>
      </c>
    </row>
    <row r="11" spans="1:7" ht="24.00" thickBot="1" customHeight="1">
      <c r="A11" s="1" t="s">
        <v>15</v>
      </c>
      <c r="B11" s="1"/>
      <c r="C11" s="10" t="s">
        <v>16</v>
      </c>
      <c r="D11" s="1" t="s">
        <v>17</v>
      </c>
      <c r="E11" s="11">
        <v>1</v>
      </c>
      <c r="F11" s="12">
        <v>474.05</v>
      </c>
      <c r="G11" s="12">
        <f ca="1">ROUND(INDIRECT(ADDRESS(ROW()+(0), COLUMN()+(-2), 1))*INDIRECT(ADDRESS(ROW()+(0), COLUMN()+(-1), 1)), 2)</f>
        <v>474.05</v>
      </c>
    </row>
    <row r="12" spans="1:7" ht="34.50" thickBot="1" customHeight="1">
      <c r="A12" s="1" t="s">
        <v>18</v>
      </c>
      <c r="B12" s="1"/>
      <c r="C12" s="10" t="s">
        <v>19</v>
      </c>
      <c r="D12" s="1" t="s">
        <v>20</v>
      </c>
      <c r="E12" s="11">
        <v>1</v>
      </c>
      <c r="F12" s="12">
        <v>10665.7</v>
      </c>
      <c r="G12" s="12">
        <f ca="1">ROUND(INDIRECT(ADDRESS(ROW()+(0), COLUMN()+(-2), 1))*INDIRECT(ADDRESS(ROW()+(0), COLUMN()+(-1), 1)), 2)</f>
        <v>10665.7</v>
      </c>
    </row>
    <row r="13" spans="1:7" ht="24.00" thickBot="1" customHeight="1">
      <c r="A13" s="1" t="s">
        <v>21</v>
      </c>
      <c r="B13" s="1"/>
      <c r="C13" s="10" t="s">
        <v>22</v>
      </c>
      <c r="D13" s="1" t="s">
        <v>23</v>
      </c>
      <c r="E13" s="11">
        <v>0.5</v>
      </c>
      <c r="F13" s="12">
        <v>25.14</v>
      </c>
      <c r="G13" s="12">
        <f ca="1">ROUND(INDIRECT(ADDRESS(ROW()+(0), COLUMN()+(-2), 1))*INDIRECT(ADDRESS(ROW()+(0), COLUMN()+(-1), 1)), 2)</f>
        <v>12.57</v>
      </c>
    </row>
    <row r="14" spans="1:7" ht="13.50" thickBot="1" customHeight="1">
      <c r="A14" s="1" t="s">
        <v>24</v>
      </c>
      <c r="B14" s="1"/>
      <c r="C14" s="10" t="s">
        <v>25</v>
      </c>
      <c r="D14" s="1" t="s">
        <v>26</v>
      </c>
      <c r="E14" s="11">
        <v>1</v>
      </c>
      <c r="F14" s="12">
        <v>92.12</v>
      </c>
      <c r="G14" s="12">
        <f ca="1">ROUND(INDIRECT(ADDRESS(ROW()+(0), COLUMN()+(-2), 1))*INDIRECT(ADDRESS(ROW()+(0), COLUMN()+(-1), 1)), 2)</f>
        <v>92.12</v>
      </c>
    </row>
    <row r="15" spans="1:7" ht="13.50" thickBot="1" customHeight="1">
      <c r="A15" s="1" t="s">
        <v>27</v>
      </c>
      <c r="B15" s="1"/>
      <c r="C15" s="10" t="s">
        <v>28</v>
      </c>
      <c r="D15" s="1" t="s">
        <v>29</v>
      </c>
      <c r="E15" s="13">
        <v>1</v>
      </c>
      <c r="F15" s="14">
        <v>26.07</v>
      </c>
      <c r="G15" s="14">
        <f ca="1">ROUND(INDIRECT(ADDRESS(ROW()+(0), COLUMN()+(-2), 1))*INDIRECT(ADDRESS(ROW()+(0), COLUMN()+(-1), 1)), 2)</f>
        <v>26.07</v>
      </c>
    </row>
    <row r="16" spans="1:7" ht="13.50" thickBot="1" customHeight="1">
      <c r="A16" s="15"/>
      <c r="B16" s="15"/>
      <c r="C16" s="15"/>
      <c r="D16" s="15"/>
      <c r="E16" s="9" t="s">
        <v>30</v>
      </c>
      <c r="F16" s="9"/>
      <c r="G16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11542.6</v>
      </c>
    </row>
    <row r="17" spans="1:7" ht="13.50" thickBot="1" customHeight="1">
      <c r="A17" s="15">
        <v>2</v>
      </c>
      <c r="B17" s="15"/>
      <c r="C17" s="15"/>
      <c r="D17" s="18" t="s">
        <v>31</v>
      </c>
      <c r="E17" s="18"/>
      <c r="F17" s="15"/>
      <c r="G17" s="15"/>
    </row>
    <row r="18" spans="1:7" ht="13.50" thickBot="1" customHeight="1">
      <c r="A18" s="1" t="s">
        <v>32</v>
      </c>
      <c r="B18" s="1"/>
      <c r="C18" s="10" t="s">
        <v>33</v>
      </c>
      <c r="D18" s="1" t="s">
        <v>34</v>
      </c>
      <c r="E18" s="11">
        <v>7.573</v>
      </c>
      <c r="F18" s="12">
        <v>130.84</v>
      </c>
      <c r="G18" s="12">
        <f ca="1">ROUND(INDIRECT(ADDRESS(ROW()+(0), COLUMN()+(-2), 1))*INDIRECT(ADDRESS(ROW()+(0), COLUMN()+(-1), 1)), 2)</f>
        <v>990.85</v>
      </c>
    </row>
    <row r="19" spans="1:7" ht="13.50" thickBot="1" customHeight="1">
      <c r="A19" s="1" t="s">
        <v>35</v>
      </c>
      <c r="B19" s="1"/>
      <c r="C19" s="10" t="s">
        <v>36</v>
      </c>
      <c r="D19" s="1" t="s">
        <v>37</v>
      </c>
      <c r="E19" s="13">
        <v>7.573</v>
      </c>
      <c r="F19" s="14">
        <v>77.37</v>
      </c>
      <c r="G19" s="14">
        <f ca="1">ROUND(INDIRECT(ADDRESS(ROW()+(0), COLUMN()+(-2), 1))*INDIRECT(ADDRESS(ROW()+(0), COLUMN()+(-1), 1)), 2)</f>
        <v>585.92</v>
      </c>
    </row>
    <row r="20" spans="1:7" ht="13.50" thickBot="1" customHeight="1">
      <c r="A20" s="15"/>
      <c r="B20" s="15"/>
      <c r="C20" s="15"/>
      <c r="D20" s="15"/>
      <c r="E20" s="9" t="s">
        <v>38</v>
      </c>
      <c r="F20" s="9"/>
      <c r="G20" s="17">
        <f ca="1">ROUND(SUM(INDIRECT(ADDRESS(ROW()+(-1), COLUMN()+(0), 1)),INDIRECT(ADDRESS(ROW()+(-2), COLUMN()+(0), 1))), 2)</f>
        <v>1576.77</v>
      </c>
    </row>
    <row r="21" spans="1:7" ht="13.50" thickBot="1" customHeight="1">
      <c r="A21" s="15">
        <v>3</v>
      </c>
      <c r="B21" s="15"/>
      <c r="C21" s="15"/>
      <c r="D21" s="18" t="s">
        <v>39</v>
      </c>
      <c r="E21" s="18"/>
      <c r="F21" s="15"/>
      <c r="G21" s="15"/>
    </row>
    <row r="22" spans="1:7" ht="13.50" thickBot="1" customHeight="1">
      <c r="A22" s="19"/>
      <c r="B22" s="19"/>
      <c r="C22" s="20" t="s">
        <v>40</v>
      </c>
      <c r="D22" s="19" t="s">
        <v>41</v>
      </c>
      <c r="E22" s="13">
        <v>4</v>
      </c>
      <c r="F22" s="14">
        <f ca="1">ROUND(SUM(INDIRECT(ADDRESS(ROW()+(-2), COLUMN()+(1), 1)),INDIRECT(ADDRESS(ROW()+(-6), COLUMN()+(1), 1))), 2)</f>
        <v>13119.3</v>
      </c>
      <c r="G22" s="14">
        <f ca="1">ROUND(INDIRECT(ADDRESS(ROW()+(0), COLUMN()+(-2), 1))*INDIRECT(ADDRESS(ROW()+(0), COLUMN()+(-1), 1))/100, 2)</f>
        <v>524.77</v>
      </c>
    </row>
    <row r="23" spans="1:7" ht="13.50" thickBot="1" customHeight="1">
      <c r="A23" s="21" t="s">
        <v>42</v>
      </c>
      <c r="B23" s="21"/>
      <c r="C23" s="22"/>
      <c r="D23" s="23"/>
      <c r="E23" s="24" t="s">
        <v>43</v>
      </c>
      <c r="F23" s="25"/>
      <c r="G23" s="26">
        <f ca="1">ROUND(SUM(INDIRECT(ADDRESS(ROW()+(-1), COLUMN()+(0), 1)),INDIRECT(ADDRESS(ROW()+(-3), COLUMN()+(0), 1)),INDIRECT(ADDRESS(ROW()+(-7), COLUMN()+(0), 1))), 2)</f>
        <v>13644.1</v>
      </c>
    </row>
  </sheetData>
  <mergeCells count="25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A15:B15"/>
    <mergeCell ref="A16:B16"/>
    <mergeCell ref="E16:F16"/>
    <mergeCell ref="A17:B17"/>
    <mergeCell ref="D17:E17"/>
    <mergeCell ref="A18:B18"/>
    <mergeCell ref="A19:B19"/>
    <mergeCell ref="A20:B20"/>
    <mergeCell ref="E20:F20"/>
    <mergeCell ref="A21:B21"/>
    <mergeCell ref="D21:E21"/>
    <mergeCell ref="A22:B22"/>
    <mergeCell ref="A23:D23"/>
    <mergeCell ref="E23:F23"/>
  </mergeCells>
  <pageMargins left="0.147638" right="0.147638" top="0.206693" bottom="0.206693" header="0.0" footer="0.0"/>
  <pageSetup paperSize="9" orientation="portrait"/>
  <rowBreaks count="0" manualBreakCount="0">
    </rowBreaks>
</worksheet>
</file>