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<sst xmlns="http://schemas.openxmlformats.org/spreadsheetml/2006/main" count="149" uniqueCount="149">
  <si>
    <t xml:space="preserve"/>
  </si>
  <si>
    <t xml:space="preserve">IEI015</t>
  </si>
  <si>
    <t xml:space="preserve">Ud</t>
  </si>
  <si>
    <t xml:space="preserve">Red de distribución interior en vivienda unifamiliar.</t>
  </si>
  <si>
    <r>
      <rPr>
        <sz val="8.25"/>
        <color rgb="FF000000"/>
        <rFont val="Arial"/>
        <family val="2"/>
      </rPr>
      <t xml:space="preserve">Red eléctrica de distribución interior de una vivienda unifamiliar con electrificación elevada, con las siguientes estancias: acceso, vestíbulo, pasillo, comedor, recámara doble, 2 recámaras sencillos, baño, medio baño, cocina, galería, terraza, garaje, compuesta de: cuadro general de mando y protección; circuitos interiores con cableado bajo tubo protector: C1, C2, C3, C4, C5, C7, del tipo C2, C12 del tipo C5, 1 circuito para alumbrado de emergencia en garaje, C13 circuito para recarga de vehículos eléctricos; mecanismos gama básica (tecla o tapa y marco: blanco; embellecedor: blanco). El precio no incluye la estación de recarga de vehículos eléctricos.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</si>
  <si>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</si>
  <si>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</si>
  <si>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</si>
  <si>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</si>
  <si>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</si>
  <si>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</si>
  <si>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</si>
  <si>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mt35cgm040m</t>
  </si>
  <si>
    <t xml:space="preserve">Ud</t>
  </si>
  <si>
    <t xml:space="preserve">Caja empotrable con puerta opaca, para alojamiento del interruptor de control de potencia (ICP) en compartimento independiente y precintable y de los interruptores de protección de la instalación, 1 fila de 4 módulos (ICP) + 2 filas de 24 módulos. Fabricada en ABS autoextinguible, con grado de protección IP40, doble aislamiento (clase II), color blanco RAL 9010.</t>
  </si>
  <si>
    <t xml:space="preserve">mt35cgm021abbap</t>
  </si>
  <si>
    <t xml:space="preserve">Ud</t>
  </si>
  <si>
    <t xml:space="preserve">Interruptor general automático (IGA), de 2 módulos, bipolar (2P), con 6 kA de poder de corte, de 63 A de intensidad nominal, curva C, incluso accesorios de montaje.</t>
  </si>
  <si>
    <t xml:space="preserve">mt35cgm029ah</t>
  </si>
  <si>
    <t xml:space="preserve">Ud</t>
  </si>
  <si>
    <t xml:space="preserve">Interruptor diferencial instantáneo, 2P/40A/300mA, de 2 módulos, incluso accesorios de montaje.</t>
  </si>
  <si>
    <t xml:space="preserve">mt35cgm029ab</t>
  </si>
  <si>
    <t xml:space="preserve">Ud</t>
  </si>
  <si>
    <t xml:space="preserve">Interruptor diferencial instantáneo, 2P/40A/30mA, de 2 módulos, incluso accesorios de montaje.</t>
  </si>
  <si>
    <t xml:space="preserve">mt35cgm029aa</t>
  </si>
  <si>
    <t xml:space="preserve">Ud</t>
  </si>
  <si>
    <t xml:space="preserve">Interruptor diferencial instantáneo, 2P/25A/30mA, de 2 módulos, incluso accesorios de montaje.</t>
  </si>
  <si>
    <t xml:space="preserve">mt35cgm021bbbab</t>
  </si>
  <si>
    <t xml:space="preserve">Ud</t>
  </si>
  <si>
    <t xml:space="preserve">Interruptor automático magnetotérmico, de 2 módulos, bipolar (2P), con 6 kA de poder de corte, de 10 A de intensidad nominal, curva C, incluso accesorios de montaje.</t>
  </si>
  <si>
    <t xml:space="preserve">mt35cgm021bbbad</t>
  </si>
  <si>
    <t xml:space="preserve">Ud</t>
  </si>
  <si>
    <t xml:space="preserve">Interruptor automático magnetotérmico, de 2 módulos, bipolar (2P), con 6 kA de poder de corte, de 16 A de intensidad nominal, curva C, incluso accesorios de montaje.</t>
  </si>
  <si>
    <t xml:space="preserve">mt35cgm021bbbaf</t>
  </si>
  <si>
    <t xml:space="preserve">Ud</t>
  </si>
  <si>
    <t xml:space="preserve">Interruptor automático magnetotérmico, de 2 módulos, bipolar (2P), con 6 kA de poder de corte, de 20 A de intensidad nominal, curva C, incluso accesorios de montaje.</t>
  </si>
  <si>
    <t xml:space="preserve">mt35cgm021bbbah</t>
  </si>
  <si>
    <t xml:space="preserve">Ud</t>
  </si>
  <si>
    <t xml:space="preserve">Interruptor automático magnetotérmico, de 2 módulos, bipolar (2P), con 6 kA de poder de corte, de 25 A de intensidad nominal, curva C, incluso accesorios de montaje.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</si>
  <si>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</si>
  <si>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</si>
  <si>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conectores, tees, codos y curvas flexibles).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</si>
  <si>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</si>
  <si>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</si>
  <si>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</si>
  <si>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mt35aia010b</t>
  </si>
  <si>
    <t xml:space="preserve">m</t>
  </si>
  <si>
    <t xml:space="preserve">Tubo curvable de PVC, corrugado, de color negro, de 20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</si>
  <si>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mt35aia010c</t>
  </si>
  <si>
    <t xml:space="preserve">m</t>
  </si>
  <si>
    <t xml:space="preserve">Tubo curvable de PVC, corrugado, de color negro, de 25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</si>
  <si>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mt35aia080aa</t>
  </si>
  <si>
    <t xml:space="preserve">m</t>
  </si>
  <si>
    <t xml:space="preserve">Tubo curvable, suministrado en rollo, de polietileno de doble pared (interior lisa y exterior corrugada), de color naranja, de 40 mm de diámetro nominal, para canalización enterrada, resistencia a la compresión 250 N, con grado de protección IP549.</t>
  </si>
  <si>
    <t xml:space="preserve">mt35caj020a</t>
  </si>
  <si>
    <t xml:space="preserve">Ud</t>
  </si>
  <si>
    <t xml:space="preserve">Caja de derivación para empotrar de 105x105 mm, con grado de protección normal, regletas de conexión y tapa de registro.</t>
  </si>
  <si>
    <t xml:space="preserve">mt35caj020b</t>
  </si>
  <si>
    <t xml:space="preserve">Ud</t>
  </si>
  <si>
    <t xml:space="preserve">Caja de derivación para empotrar de 105x165 mm, con grado de protección normal, regletas de conexión y tapa de registro.</t>
  </si>
  <si>
    <t xml:space="preserve">mt35caj010a</t>
  </si>
  <si>
    <t xml:space="preserve">Ud</t>
  </si>
  <si>
    <t xml:space="preserve">Caja universal, con enlace por los 2 lados, para empotrar.</t>
  </si>
  <si>
    <t xml:space="preserve">mt35caj010b</t>
  </si>
  <si>
    <t xml:space="preserve">Ud</t>
  </si>
  <si>
    <t xml:space="preserve">Caja universal, con enlace por los 4 lados, para empotrar.</t>
  </si>
  <si>
    <t xml:space="preserve">mt35caj011</t>
  </si>
  <si>
    <t xml:space="preserve">Ud</t>
  </si>
  <si>
    <t xml:space="preserve">Caja de empotrar para toma de 25 A (especial para toma de corriente en cocinas).</t>
  </si>
  <si>
    <t xml:space="preserve">mt35cun040ba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</si>
  <si>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</si>
  <si>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(V), para circuito C1, iluminación.</t>
  </si>
  <si>
    <t xml:space="preserve">mt35cun040cb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</si>
  <si>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</si>
  <si>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C2, tomas de corriente de uso general y frigorífico.</t>
  </si>
  <si>
    <t xml:space="preserve">mt35cun040dd</t>
  </si>
  <si>
    <t xml:space="preserve">m</t>
  </si>
  <si>
    <t xml:space="preserve">Cable unipolar H07V-K, siendo su tensión asignada de 450/750 V, reacción al fuego clase Eca según UNE-EN 50575, con conductor multifilar de cobre clase 5 (-K) de 6 mm² de sección, con aislamiento de PVC (V), para circuito C3, cocina y horno.</t>
  </si>
  <si>
    <t xml:space="preserve">mt35cun040ec</t>
  </si>
  <si>
    <t xml:space="preserve">m</t>
  </si>
  <si>
    <t xml:space="preserve">Cable unipolar H07V-K, siendo su tensión asignada de 450/750 V, reacción al fuego clase Eca según UNE-EN 50575, con conductor multifilar de cobre clase 5 (-K) de 4 mm² de sección, con aislamiento de PVC (V), para circuito C4, lavadora, lavavajillas y termo eléctrico.</t>
  </si>
  <si>
    <t xml:space="preserve">mt35cun040fb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</si>
  <si>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</si>
  <si>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C5, tomas de corriente de los cuartos de baño y de cocina.</t>
  </si>
  <si>
    <t xml:space="preserve">mt35cun040hb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</si>
  <si>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</si>
  <si>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C7, adicional del tipo C2, tomas de corriente de uso general y frigorífico.</t>
  </si>
  <si>
    <t xml:space="preserve">mt35cun040ob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</si>
  <si>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</si>
  <si>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C12, adicional del tipo C5, tomas de corriente de los cuartos de baño y de cocina.</t>
  </si>
  <si>
    <t xml:space="preserve">mt35cun040aa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</si>
  <si>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</si>
  <si>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(V).</t>
  </si>
  <si>
    <t xml:space="preserve">mt35cun040ad</t>
  </si>
  <si>
    <t xml:space="preserve">m</t>
  </si>
  <si>
    <t xml:space="preserve">Cable unipolar H07V-K, siendo su tensión asignada de 450/750 V, reacción al fuego clase Eca según UNE-EN 50575, con conductor multifilar de cobre clase 5 (-K) de 6 mm² de sección, con aislamiento de PVC (V).</t>
  </si>
  <si>
    <t xml:space="preserve">mt33seg100a</t>
  </si>
  <si>
    <t xml:space="preserve">Ud</t>
  </si>
  <si>
    <t xml:space="preserve">Interruptor unipolar, gama básica, con tecla simple y marco de 1 elemento de color blanco y embellecedor de color blanco.</t>
  </si>
  <si>
    <t xml:space="preserve">mt33seg111a</t>
  </si>
  <si>
    <t xml:space="preserve">Ud</t>
  </si>
  <si>
    <t xml:space="preserve">Doble interruptor, gama básica, con tecla doble y marco de 1 elemento de color blanco y embellecedor de color blanco.</t>
  </si>
  <si>
    <t xml:space="preserve">mt33seg101a</t>
  </si>
  <si>
    <t xml:space="preserve">Ud</t>
  </si>
  <si>
    <t xml:space="preserve">Interruptor bipolar, gama básica, con tecla bipolar y marco de 1 elemento de color blanco y embellecedor de color blanco.</t>
  </si>
  <si>
    <t xml:space="preserve">mt33seg102a</t>
  </si>
  <si>
    <t xml:space="preserve">Ud</t>
  </si>
  <si>
    <t xml:space="preserve">Conmutador, serie básica, con tecla simple y marco de 1 elemento de color blanco y embellecedor de color blanco.</t>
  </si>
  <si>
    <t xml:space="preserve">mt33seg103a</t>
  </si>
  <si>
    <t xml:space="preserve">Ud</t>
  </si>
  <si>
    <t xml:space="preserve">Conmutador de cruce, gama básica, con tecla simple y marco de 1 elemento de color blanco y embellecedor de color blanco.</t>
  </si>
  <si>
    <t xml:space="preserve">mt33seg104a</t>
  </si>
  <si>
    <t xml:space="preserve">Ud</t>
  </si>
  <si>
    <t xml:space="preserve">Pulsador, gama básica, con tecla con símbolo de timbre y marco de 1 elemento de color blanco y embellecedor de color blanco.</t>
  </si>
  <si>
    <t xml:space="preserve">mt33seg105a</t>
  </si>
  <si>
    <t xml:space="preserve">Ud</t>
  </si>
  <si>
    <t xml:space="preserve">Zumbador 230 V, gama básica, con tapa y marco de 1 elemento de color blanco y embellecedor de color blanco.</t>
  </si>
  <si>
    <t xml:space="preserve">mt33seg107a</t>
  </si>
  <si>
    <t xml:space="preserve">Ud</t>
  </si>
  <si>
    <t xml:space="preserve">Base de contacto de 16 A 2P+T, gama básica, con tapa y marco de 1 elemento de color blanco y embellecedor de color blanco.</t>
  </si>
  <si>
    <t xml:space="preserve">mt33seg127a</t>
  </si>
  <si>
    <t xml:space="preserve">Ud</t>
  </si>
  <si>
    <t xml:space="preserve">Base de contacto de 16 A 2P+T, gama básica, con tapa de color blanco.</t>
  </si>
  <si>
    <t xml:space="preserve">mt33seg117b</t>
  </si>
  <si>
    <t xml:space="preserve">Ud</t>
  </si>
  <si>
    <t xml:space="preserve">Marco horizontal de 3 elementos, gama básica, de color blanco.</t>
  </si>
  <si>
    <t xml:space="preserve">mt33seg110a</t>
  </si>
  <si>
    <t xml:space="preserve">Ud</t>
  </si>
  <si>
    <t xml:space="preserve">Base de contacto de 25 A 2P+T y 250 V para cocina, gama básica, con tapa y marco de 1 elemento de color blanco y embellecedor de color blanco.</t>
  </si>
  <si>
    <t xml:space="preserve">mt33seg504a</t>
  </si>
  <si>
    <t xml:space="preserve">Ud</t>
  </si>
  <si>
    <t xml:space="preserve">Base de contacto de 16 A 2P+T monobloc estanca, para instalación en superficie (IP55), color gris.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</si>
  <si>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</si>
  <si>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</si>
  <si>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</si>
  <si>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</si>
  <si>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</si>
  <si>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</si>
  <si>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</si>
  <si>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</si>
  <si>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</si>
  <si>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</si>
  <si>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</si>
  <si>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</si>
  <si>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</si>
  <si>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</si>
  <si>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</si>
  <si>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$ 2.272,10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</si>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</sst>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4.25" customWidth="1"/>
    <col min="4" max="4" width="7.65" customWidth="1"/>
    <col min="5" max="5" width="68.51" customWidth="1"/>
    <col min="6" max="6" width="11.73" customWidth="1"/>
    <col min="7" max="7" width="12.2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828.81</v>
      </c>
      <c r="H10" s="12">
        <f ca="1">ROUND(INDIRECT(ADDRESS(ROW()+(0), COLUMN()+(-2), 1))*INDIRECT(ADDRESS(ROW()+(0), COLUMN()+(-1), 1)), 2)</f>
        <v>828.81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2092.57</v>
      </c>
      <c r="H11" s="12">
        <f ca="1">ROUND(INDIRECT(ADDRESS(ROW()+(0), COLUMN()+(-2), 1))*INDIRECT(ADDRESS(ROW()+(0), COLUMN()+(-1), 1)), 2)</f>
        <v>2092.57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2703.61</v>
      </c>
      <c r="H12" s="12">
        <f ca="1">ROUND(INDIRECT(ADDRESS(ROW()+(0), COLUMN()+(-2), 1))*INDIRECT(ADDRESS(ROW()+(0), COLUMN()+(-1), 1)), 2)</f>
        <v>2703.61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2776.48</v>
      </c>
      <c r="H13" s="12">
        <f ca="1">ROUND(INDIRECT(ADDRESS(ROW()+(0), COLUMN()+(-2), 1))*INDIRECT(ADDRESS(ROW()+(0), COLUMN()+(-1), 1)), 2)</f>
        <v>5552.96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2695.25</v>
      </c>
      <c r="H14" s="12">
        <f ca="1">ROUND(INDIRECT(ADDRESS(ROW()+(0), COLUMN()+(-2), 1))*INDIRECT(ADDRESS(ROW()+(0), COLUMN()+(-1), 1)), 2)</f>
        <v>2695.25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368.31</v>
      </c>
      <c r="H15" s="12">
        <f ca="1">ROUND(INDIRECT(ADDRESS(ROW()+(0), COLUMN()+(-2), 1))*INDIRECT(ADDRESS(ROW()+(0), COLUMN()+(-1), 1)), 2)</f>
        <v>368.31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</v>
      </c>
      <c r="G16" s="12">
        <v>374.93</v>
      </c>
      <c r="H16" s="12">
        <f ca="1">ROUND(INDIRECT(ADDRESS(ROW()+(0), COLUMN()+(-2), 1))*INDIRECT(ADDRESS(ROW()+(0), COLUMN()+(-1), 1)), 2)</f>
        <v>1499.72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402.58</v>
      </c>
      <c r="H17" s="12">
        <f ca="1">ROUND(INDIRECT(ADDRESS(ROW()+(0), COLUMN()+(-2), 1))*INDIRECT(ADDRESS(ROW()+(0), COLUMN()+(-1), 1)), 2)</f>
        <v>402.58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417.01</v>
      </c>
      <c r="H18" s="12">
        <f ca="1">ROUND(INDIRECT(ADDRESS(ROW()+(0), COLUMN()+(-2), 1))*INDIRECT(ADDRESS(ROW()+(0), COLUMN()+(-1), 1)), 2)</f>
        <v>417.01</v>
      </c>
    </row>
    <row r="19" spans="1:8" ht="66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14.11</v>
      </c>
      <c r="G19" s="12">
        <v>92.23</v>
      </c>
      <c r="H19" s="12">
        <f ca="1">ROUND(INDIRECT(ADDRESS(ROW()+(0), COLUMN()+(-2), 1))*INDIRECT(ADDRESS(ROW()+(0), COLUMN()+(-1), 1)), 2)</f>
        <v>1301.37</v>
      </c>
    </row>
    <row r="20" spans="1:8" ht="55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159.36</v>
      </c>
      <c r="G20" s="12">
        <v>10.92</v>
      </c>
      <c r="H20" s="12">
        <f ca="1">ROUND(INDIRECT(ADDRESS(ROW()+(0), COLUMN()+(-2), 1))*INDIRECT(ADDRESS(ROW()+(0), COLUMN()+(-1), 1)), 2)</f>
        <v>1740.21</v>
      </c>
    </row>
    <row r="21" spans="1:8" ht="55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154.38</v>
      </c>
      <c r="G21" s="12">
        <v>12.36</v>
      </c>
      <c r="H21" s="12">
        <f ca="1">ROUND(INDIRECT(ADDRESS(ROW()+(0), COLUMN()+(-2), 1))*INDIRECT(ADDRESS(ROW()+(0), COLUMN()+(-1), 1)), 2)</f>
        <v>1908.14</v>
      </c>
    </row>
    <row r="22" spans="1:8" ht="55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8.3</v>
      </c>
      <c r="G22" s="12">
        <v>16.37</v>
      </c>
      <c r="H22" s="12">
        <f ca="1">ROUND(INDIRECT(ADDRESS(ROW()+(0), COLUMN()+(-2), 1))*INDIRECT(ADDRESS(ROW()+(0), COLUMN()+(-1), 1)), 2)</f>
        <v>135.87</v>
      </c>
    </row>
    <row r="23" spans="1:8" ht="45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8.3</v>
      </c>
      <c r="G23" s="12">
        <v>53.44</v>
      </c>
      <c r="H23" s="12">
        <f ca="1">ROUND(INDIRECT(ADDRESS(ROW()+(0), COLUMN()+(-2), 1))*INDIRECT(ADDRESS(ROW()+(0), COLUMN()+(-1), 1)), 2)</f>
        <v>443.55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8</v>
      </c>
      <c r="G24" s="12">
        <v>53.02</v>
      </c>
      <c r="H24" s="12">
        <f ca="1">ROUND(INDIRECT(ADDRESS(ROW()+(0), COLUMN()+(-2), 1))*INDIRECT(ADDRESS(ROW()+(0), COLUMN()+(-1), 1)), 2)</f>
        <v>424.16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3</v>
      </c>
      <c r="G25" s="12">
        <v>67.83</v>
      </c>
      <c r="H25" s="12">
        <f ca="1">ROUND(INDIRECT(ADDRESS(ROW()+(0), COLUMN()+(-2), 1))*INDIRECT(ADDRESS(ROW()+(0), COLUMN()+(-1), 1)), 2)</f>
        <v>203.49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41</v>
      </c>
      <c r="G26" s="12">
        <v>5.03</v>
      </c>
      <c r="H26" s="12">
        <f ca="1">ROUND(INDIRECT(ADDRESS(ROW()+(0), COLUMN()+(-2), 1))*INDIRECT(ADDRESS(ROW()+(0), COLUMN()+(-1), 1)), 2)</f>
        <v>206.23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17</v>
      </c>
      <c r="G27" s="12">
        <v>6.23</v>
      </c>
      <c r="H27" s="12">
        <f ca="1">ROUND(INDIRECT(ADDRESS(ROW()+(0), COLUMN()+(-2), 1))*INDIRECT(ADDRESS(ROW()+(0), COLUMN()+(-1), 1)), 2)</f>
        <v>105.91</v>
      </c>
    </row>
    <row r="28" spans="1:8" ht="24.0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1</v>
      </c>
      <c r="G28" s="12">
        <v>59.54</v>
      </c>
      <c r="H28" s="12">
        <f ca="1">ROUND(INDIRECT(ADDRESS(ROW()+(0), COLUMN()+(-2), 1))*INDIRECT(ADDRESS(ROW()+(0), COLUMN()+(-1), 1)), 2)</f>
        <v>59.54</v>
      </c>
    </row>
    <row r="29" spans="1:8" ht="45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450</v>
      </c>
      <c r="G29" s="12">
        <v>11.84</v>
      </c>
      <c r="H29" s="12">
        <f ca="1">ROUND(INDIRECT(ADDRESS(ROW()+(0), COLUMN()+(-2), 1))*INDIRECT(ADDRESS(ROW()+(0), COLUMN()+(-1), 1)), 2)</f>
        <v>5328</v>
      </c>
    </row>
    <row r="30" spans="1:8" ht="45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189</v>
      </c>
      <c r="G30" s="12">
        <v>19.46</v>
      </c>
      <c r="H30" s="12">
        <f ca="1">ROUND(INDIRECT(ADDRESS(ROW()+(0), COLUMN()+(-2), 1))*INDIRECT(ADDRESS(ROW()+(0), COLUMN()+(-1), 1)), 2)</f>
        <v>3677.94</v>
      </c>
    </row>
    <row r="31" spans="1:8" ht="45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1">
        <v>30</v>
      </c>
      <c r="G31" s="12">
        <v>46.03</v>
      </c>
      <c r="H31" s="12">
        <f ca="1">ROUND(INDIRECT(ADDRESS(ROW()+(0), COLUMN()+(-2), 1))*INDIRECT(ADDRESS(ROW()+(0), COLUMN()+(-1), 1)), 2)</f>
        <v>1380.9</v>
      </c>
    </row>
    <row r="32" spans="1:8" ht="45.00" thickBot="1" customHeight="1">
      <c r="A32" s="1" t="s">
        <v>78</v>
      </c>
      <c r="B32" s="1"/>
      <c r="C32" s="1"/>
      <c r="D32" s="10" t="s">
        <v>79</v>
      </c>
      <c r="E32" s="1" t="s">
        <v>80</v>
      </c>
      <c r="F32" s="11">
        <v>54</v>
      </c>
      <c r="G32" s="12">
        <v>31.31</v>
      </c>
      <c r="H32" s="12">
        <f ca="1">ROUND(INDIRECT(ADDRESS(ROW()+(0), COLUMN()+(-2), 1))*INDIRECT(ADDRESS(ROW()+(0), COLUMN()+(-1), 1)), 2)</f>
        <v>1690.74</v>
      </c>
    </row>
    <row r="33" spans="1:8" ht="45.00" thickBot="1" customHeight="1">
      <c r="A33" s="1" t="s">
        <v>81</v>
      </c>
      <c r="B33" s="1"/>
      <c r="C33" s="1"/>
      <c r="D33" s="10" t="s">
        <v>82</v>
      </c>
      <c r="E33" s="1" t="s">
        <v>83</v>
      </c>
      <c r="F33" s="11">
        <v>63</v>
      </c>
      <c r="G33" s="12">
        <v>19.46</v>
      </c>
      <c r="H33" s="12">
        <f ca="1">ROUND(INDIRECT(ADDRESS(ROW()+(0), COLUMN()+(-2), 1))*INDIRECT(ADDRESS(ROW()+(0), COLUMN()+(-1), 1)), 2)</f>
        <v>1225.98</v>
      </c>
    </row>
    <row r="34" spans="1:8" ht="45.00" thickBot="1" customHeight="1">
      <c r="A34" s="1" t="s">
        <v>84</v>
      </c>
      <c r="B34" s="1"/>
      <c r="C34" s="1"/>
      <c r="D34" s="10" t="s">
        <v>85</v>
      </c>
      <c r="E34" s="1" t="s">
        <v>86</v>
      </c>
      <c r="F34" s="11">
        <v>189</v>
      </c>
      <c r="G34" s="12">
        <v>19.46</v>
      </c>
      <c r="H34" s="12">
        <f ca="1">ROUND(INDIRECT(ADDRESS(ROW()+(0), COLUMN()+(-2), 1))*INDIRECT(ADDRESS(ROW()+(0), COLUMN()+(-1), 1)), 2)</f>
        <v>3677.94</v>
      </c>
    </row>
    <row r="35" spans="1:8" ht="45.00" thickBot="1" customHeight="1">
      <c r="A35" s="1" t="s">
        <v>87</v>
      </c>
      <c r="B35" s="1"/>
      <c r="C35" s="1"/>
      <c r="D35" s="10" t="s">
        <v>88</v>
      </c>
      <c r="E35" s="1" t="s">
        <v>89</v>
      </c>
      <c r="F35" s="11">
        <v>63</v>
      </c>
      <c r="G35" s="12">
        <v>19.46</v>
      </c>
      <c r="H35" s="12">
        <f ca="1">ROUND(INDIRECT(ADDRESS(ROW()+(0), COLUMN()+(-2), 1))*INDIRECT(ADDRESS(ROW()+(0), COLUMN()+(-1), 1)), 2)</f>
        <v>1225.98</v>
      </c>
    </row>
    <row r="36" spans="1:8" ht="34.50" thickBot="1" customHeight="1">
      <c r="A36" s="1" t="s">
        <v>90</v>
      </c>
      <c r="B36" s="1"/>
      <c r="C36" s="1"/>
      <c r="D36" s="10" t="s">
        <v>91</v>
      </c>
      <c r="E36" s="1" t="s">
        <v>92</v>
      </c>
      <c r="F36" s="11">
        <v>126</v>
      </c>
      <c r="G36" s="12">
        <v>11.84</v>
      </c>
      <c r="H36" s="12">
        <f ca="1">ROUND(INDIRECT(ADDRESS(ROW()+(0), COLUMN()+(-2), 1))*INDIRECT(ADDRESS(ROW()+(0), COLUMN()+(-1), 1)), 2)</f>
        <v>1491.84</v>
      </c>
    </row>
    <row r="37" spans="1:8" ht="34.50" thickBot="1" customHeight="1">
      <c r="A37" s="1" t="s">
        <v>93</v>
      </c>
      <c r="B37" s="1"/>
      <c r="C37" s="1"/>
      <c r="D37" s="10" t="s">
        <v>94</v>
      </c>
      <c r="E37" s="1" t="s">
        <v>95</v>
      </c>
      <c r="F37" s="11">
        <v>58.5</v>
      </c>
      <c r="G37" s="12">
        <v>46.03</v>
      </c>
      <c r="H37" s="12">
        <f ca="1">ROUND(INDIRECT(ADDRESS(ROW()+(0), COLUMN()+(-2), 1))*INDIRECT(ADDRESS(ROW()+(0), COLUMN()+(-1), 1)), 2)</f>
        <v>2692.76</v>
      </c>
    </row>
    <row r="38" spans="1:8" ht="24.00" thickBot="1" customHeight="1">
      <c r="A38" s="1" t="s">
        <v>96</v>
      </c>
      <c r="B38" s="1"/>
      <c r="C38" s="1"/>
      <c r="D38" s="10" t="s">
        <v>97</v>
      </c>
      <c r="E38" s="1" t="s">
        <v>98</v>
      </c>
      <c r="F38" s="11">
        <v>7</v>
      </c>
      <c r="G38" s="12">
        <v>172.97</v>
      </c>
      <c r="H38" s="12">
        <f ca="1">ROUND(INDIRECT(ADDRESS(ROW()+(0), COLUMN()+(-2), 1))*INDIRECT(ADDRESS(ROW()+(0), COLUMN()+(-1), 1)), 2)</f>
        <v>1210.79</v>
      </c>
    </row>
    <row r="39" spans="1:8" ht="24.00" thickBot="1" customHeight="1">
      <c r="A39" s="1" t="s">
        <v>99</v>
      </c>
      <c r="B39" s="1"/>
      <c r="C39" s="1"/>
      <c r="D39" s="10" t="s">
        <v>100</v>
      </c>
      <c r="E39" s="1" t="s">
        <v>101</v>
      </c>
      <c r="F39" s="11">
        <v>2</v>
      </c>
      <c r="G39" s="12">
        <v>266.06</v>
      </c>
      <c r="H39" s="12">
        <f ca="1">ROUND(INDIRECT(ADDRESS(ROW()+(0), COLUMN()+(-2), 1))*INDIRECT(ADDRESS(ROW()+(0), COLUMN()+(-1), 1)), 2)</f>
        <v>532.12</v>
      </c>
    </row>
    <row r="40" spans="1:8" ht="24.00" thickBot="1" customHeight="1">
      <c r="A40" s="1" t="s">
        <v>102</v>
      </c>
      <c r="B40" s="1"/>
      <c r="C40" s="1"/>
      <c r="D40" s="10" t="s">
        <v>103</v>
      </c>
      <c r="E40" s="1" t="s">
        <v>104</v>
      </c>
      <c r="F40" s="11">
        <v>1</v>
      </c>
      <c r="G40" s="12">
        <v>313.76</v>
      </c>
      <c r="H40" s="12">
        <f ca="1">ROUND(INDIRECT(ADDRESS(ROW()+(0), COLUMN()+(-2), 1))*INDIRECT(ADDRESS(ROW()+(0), COLUMN()+(-1), 1)), 2)</f>
        <v>313.76</v>
      </c>
    </row>
    <row r="41" spans="1:8" ht="24.00" thickBot="1" customHeight="1">
      <c r="A41" s="1" t="s">
        <v>105</v>
      </c>
      <c r="B41" s="1"/>
      <c r="C41" s="1"/>
      <c r="D41" s="10" t="s">
        <v>106</v>
      </c>
      <c r="E41" s="1" t="s">
        <v>107</v>
      </c>
      <c r="F41" s="11">
        <v>12</v>
      </c>
      <c r="G41" s="12">
        <v>184.18</v>
      </c>
      <c r="H41" s="12">
        <f ca="1">ROUND(INDIRECT(ADDRESS(ROW()+(0), COLUMN()+(-2), 1))*INDIRECT(ADDRESS(ROW()+(0), COLUMN()+(-1), 1)), 2)</f>
        <v>2210.16</v>
      </c>
    </row>
    <row r="42" spans="1:8" ht="24.00" thickBot="1" customHeight="1">
      <c r="A42" s="1" t="s">
        <v>108</v>
      </c>
      <c r="B42" s="1"/>
      <c r="C42" s="1"/>
      <c r="D42" s="10" t="s">
        <v>109</v>
      </c>
      <c r="E42" s="1" t="s">
        <v>110</v>
      </c>
      <c r="F42" s="11">
        <v>2</v>
      </c>
      <c r="G42" s="12">
        <v>338.75</v>
      </c>
      <c r="H42" s="12">
        <f ca="1">ROUND(INDIRECT(ADDRESS(ROW()+(0), COLUMN()+(-2), 1))*INDIRECT(ADDRESS(ROW()+(0), COLUMN()+(-1), 1)), 2)</f>
        <v>677.5</v>
      </c>
    </row>
    <row r="43" spans="1:8" ht="24.00" thickBot="1" customHeight="1">
      <c r="A43" s="1" t="s">
        <v>111</v>
      </c>
      <c r="B43" s="1"/>
      <c r="C43" s="1"/>
      <c r="D43" s="10" t="s">
        <v>112</v>
      </c>
      <c r="E43" s="1" t="s">
        <v>113</v>
      </c>
      <c r="F43" s="11">
        <v>1</v>
      </c>
      <c r="G43" s="12">
        <v>194.81</v>
      </c>
      <c r="H43" s="12">
        <f ca="1">ROUND(INDIRECT(ADDRESS(ROW()+(0), COLUMN()+(-2), 1))*INDIRECT(ADDRESS(ROW()+(0), COLUMN()+(-1), 1)), 2)</f>
        <v>194.81</v>
      </c>
    </row>
    <row r="44" spans="1:8" ht="24.00" thickBot="1" customHeight="1">
      <c r="A44" s="1" t="s">
        <v>114</v>
      </c>
      <c r="B44" s="1"/>
      <c r="C44" s="1"/>
      <c r="D44" s="10" t="s">
        <v>115</v>
      </c>
      <c r="E44" s="1" t="s">
        <v>116</v>
      </c>
      <c r="F44" s="11">
        <v>1</v>
      </c>
      <c r="G44" s="12">
        <v>613.45</v>
      </c>
      <c r="H44" s="12">
        <f ca="1">ROUND(INDIRECT(ADDRESS(ROW()+(0), COLUMN()+(-2), 1))*INDIRECT(ADDRESS(ROW()+(0), COLUMN()+(-1), 1)), 2)</f>
        <v>613.45</v>
      </c>
    </row>
    <row r="45" spans="1:8" ht="24.00" thickBot="1" customHeight="1">
      <c r="A45" s="1" t="s">
        <v>117</v>
      </c>
      <c r="B45" s="1"/>
      <c r="C45" s="1"/>
      <c r="D45" s="10" t="s">
        <v>118</v>
      </c>
      <c r="E45" s="1" t="s">
        <v>119</v>
      </c>
      <c r="F45" s="11">
        <v>27</v>
      </c>
      <c r="G45" s="12">
        <v>184.18</v>
      </c>
      <c r="H45" s="12">
        <f ca="1">ROUND(INDIRECT(ADDRESS(ROW()+(0), COLUMN()+(-2), 1))*INDIRECT(ADDRESS(ROW()+(0), COLUMN()+(-1), 1)), 2)</f>
        <v>4972.86</v>
      </c>
    </row>
    <row r="46" spans="1:8" ht="13.50" thickBot="1" customHeight="1">
      <c r="A46" s="1" t="s">
        <v>120</v>
      </c>
      <c r="B46" s="1"/>
      <c r="C46" s="1"/>
      <c r="D46" s="10" t="s">
        <v>121</v>
      </c>
      <c r="E46" s="1" t="s">
        <v>122</v>
      </c>
      <c r="F46" s="11">
        <v>3</v>
      </c>
      <c r="G46" s="12">
        <v>100.89</v>
      </c>
      <c r="H46" s="12">
        <f ca="1">ROUND(INDIRECT(ADDRESS(ROW()+(0), COLUMN()+(-2), 1))*INDIRECT(ADDRESS(ROW()+(0), COLUMN()+(-1), 1)), 2)</f>
        <v>302.67</v>
      </c>
    </row>
    <row r="47" spans="1:8" ht="13.50" thickBot="1" customHeight="1">
      <c r="A47" s="1" t="s">
        <v>123</v>
      </c>
      <c r="B47" s="1"/>
      <c r="C47" s="1"/>
      <c r="D47" s="10" t="s">
        <v>124</v>
      </c>
      <c r="E47" s="1" t="s">
        <v>125</v>
      </c>
      <c r="F47" s="11">
        <v>1</v>
      </c>
      <c r="G47" s="12">
        <v>196.39</v>
      </c>
      <c r="H47" s="12">
        <f ca="1">ROUND(INDIRECT(ADDRESS(ROW()+(0), COLUMN()+(-2), 1))*INDIRECT(ADDRESS(ROW()+(0), COLUMN()+(-1), 1)), 2)</f>
        <v>196.39</v>
      </c>
    </row>
    <row r="48" spans="1:8" ht="24.00" thickBot="1" customHeight="1">
      <c r="A48" s="1" t="s">
        <v>126</v>
      </c>
      <c r="B48" s="1"/>
      <c r="C48" s="1"/>
      <c r="D48" s="10" t="s">
        <v>127</v>
      </c>
      <c r="E48" s="1" t="s">
        <v>128</v>
      </c>
      <c r="F48" s="11">
        <v>1</v>
      </c>
      <c r="G48" s="12">
        <v>348.04</v>
      </c>
      <c r="H48" s="12">
        <f ca="1">ROUND(INDIRECT(ADDRESS(ROW()+(0), COLUMN()+(-2), 1))*INDIRECT(ADDRESS(ROW()+(0), COLUMN()+(-1), 1)), 2)</f>
        <v>348.04</v>
      </c>
    </row>
    <row r="49" spans="1:8" ht="24.00" thickBot="1" customHeight="1">
      <c r="A49" s="1" t="s">
        <v>129</v>
      </c>
      <c r="B49" s="1"/>
      <c r="C49" s="1"/>
      <c r="D49" s="10" t="s">
        <v>130</v>
      </c>
      <c r="E49" s="1" t="s">
        <v>131</v>
      </c>
      <c r="F49" s="11">
        <v>3</v>
      </c>
      <c r="G49" s="12">
        <v>286.75</v>
      </c>
      <c r="H49" s="12">
        <f ca="1">ROUND(INDIRECT(ADDRESS(ROW()+(0), COLUMN()+(-2), 1))*INDIRECT(ADDRESS(ROW()+(0), COLUMN()+(-1), 1)), 2)</f>
        <v>860.25</v>
      </c>
    </row>
    <row r="50" spans="1:8" ht="13.50" thickBot="1" customHeight="1">
      <c r="A50" s="1" t="s">
        <v>132</v>
      </c>
      <c r="B50" s="1"/>
      <c r="C50" s="1"/>
      <c r="D50" s="10" t="s">
        <v>133</v>
      </c>
      <c r="E50" s="1" t="s">
        <v>134</v>
      </c>
      <c r="F50" s="13">
        <v>4</v>
      </c>
      <c r="G50" s="14">
        <v>43.84</v>
      </c>
      <c r="H50" s="14">
        <f ca="1">ROUND(INDIRECT(ADDRESS(ROW()+(0), COLUMN()+(-2), 1))*INDIRECT(ADDRESS(ROW()+(0), COLUMN()+(-1), 1)), 2)</f>
        <v>175.36</v>
      </c>
    </row>
    <row r="51" spans="1:8" ht="13.50" thickBot="1" customHeight="1">
      <c r="A51" s="15"/>
      <c r="B51" s="15"/>
      <c r="C51" s="15"/>
      <c r="D51" s="15"/>
      <c r="E51" s="15"/>
      <c r="F51" s="9" t="s">
        <v>135</v>
      </c>
      <c r="G51" s="9"/>
      <c r="H5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1)),INDIRECT(ADDRESS(ROW()+(-28), COLUMN()+(0), 1)),INDIRECT(ADDRESS(ROW()+(-29), COLUMN()+(0), 1)),INDIRECT(ADDRESS(ROW()+(-30), COLUMN()+(0), 1)),INDIRECT(ADDRESS(ROW()+(-31), COLUMN()+(0), 1)),INDIRECT(ADDRESS(ROW()+(-32), COLUMN()+(0), 1)),INDIRECT(ADDRESS(ROW()+(-33), COLUMN()+(0), 1)),INDIRECT(ADDRESS(ROW()+(-34), COLUMN()+(0), 1)),INDIRECT(ADDRESS(ROW()+(-35), COLUMN()+(0), 1)),INDIRECT(ADDRESS(ROW()+(-36), COLUMN()+(0), 1)),INDIRECT(ADDRESS(ROW()+(-37), COLUMN()+(0), 1)),INDIRECT(ADDRESS(ROW()+(-38), COLUMN()+(0), 1)),INDIRECT(ADDRESS(ROW()+(-39), COLUMN()+(0), 1)),INDIRECT(ADDRESS(ROW()+(-40), COLUMN()+(0), 1)),INDIRECT(ADDRESS(ROW()+(-41), COLUMN()+(0), 1))), 2)</f>
        <v>58089.5</v>
      </c>
    </row>
    <row r="52" spans="1:8" ht="13.50" thickBot="1" customHeight="1">
      <c r="A52" s="15">
        <v>2</v>
      </c>
      <c r="B52" s="15"/>
      <c r="C52" s="15"/>
      <c r="D52" s="15"/>
      <c r="E52" s="18" t="s">
        <v>136</v>
      </c>
      <c r="F52" s="18"/>
      <c r="G52" s="15"/>
      <c r="H52" s="15"/>
    </row>
    <row r="53" spans="1:8" ht="13.50" thickBot="1" customHeight="1">
      <c r="A53" s="1" t="s">
        <v>137</v>
      </c>
      <c r="B53" s="1"/>
      <c r="C53" s="1"/>
      <c r="D53" s="10" t="s">
        <v>138</v>
      </c>
      <c r="E53" s="1" t="s">
        <v>139</v>
      </c>
      <c r="F53" s="11">
        <v>26.679</v>
      </c>
      <c r="G53" s="12">
        <v>130.84</v>
      </c>
      <c r="H53" s="12">
        <f ca="1">ROUND(INDIRECT(ADDRESS(ROW()+(0), COLUMN()+(-2), 1))*INDIRECT(ADDRESS(ROW()+(0), COLUMN()+(-1), 1)), 2)</f>
        <v>3490.68</v>
      </c>
    </row>
    <row r="54" spans="1:8" ht="13.50" thickBot="1" customHeight="1">
      <c r="A54" s="1" t="s">
        <v>140</v>
      </c>
      <c r="B54" s="1"/>
      <c r="C54" s="1"/>
      <c r="D54" s="10" t="s">
        <v>141</v>
      </c>
      <c r="E54" s="1" t="s">
        <v>142</v>
      </c>
      <c r="F54" s="13">
        <v>26.679</v>
      </c>
      <c r="G54" s="14">
        <v>77.37</v>
      </c>
      <c r="H54" s="14">
        <f ca="1">ROUND(INDIRECT(ADDRESS(ROW()+(0), COLUMN()+(-2), 1))*INDIRECT(ADDRESS(ROW()+(0), COLUMN()+(-1), 1)), 2)</f>
        <v>2064.15</v>
      </c>
    </row>
    <row r="55" spans="1:8" ht="13.50" thickBot="1" customHeight="1">
      <c r="A55" s="15"/>
      <c r="B55" s="15"/>
      <c r="C55" s="15"/>
      <c r="D55" s="15"/>
      <c r="E55" s="15"/>
      <c r="F55" s="9" t="s">
        <v>143</v>
      </c>
      <c r="G55" s="9"/>
      <c r="H55" s="17">
        <f ca="1">ROUND(SUM(INDIRECT(ADDRESS(ROW()+(-1), COLUMN()+(0), 1)),INDIRECT(ADDRESS(ROW()+(-2), COLUMN()+(0), 1))), 2)</f>
        <v>5554.83</v>
      </c>
    </row>
    <row r="56" spans="1:8" ht="13.50" thickBot="1" customHeight="1">
      <c r="A56" s="15">
        <v>3</v>
      </c>
      <c r="B56" s="15"/>
      <c r="C56" s="15"/>
      <c r="D56" s="15"/>
      <c r="E56" s="18" t="s">
        <v>144</v>
      </c>
      <c r="F56" s="18"/>
      <c r="G56" s="15"/>
      <c r="H56" s="15"/>
    </row>
    <row r="57" spans="1:8" ht="13.50" thickBot="1" customHeight="1">
      <c r="A57" s="19"/>
      <c r="B57" s="19"/>
      <c r="C57" s="19"/>
      <c r="D57" s="20" t="s">
        <v>145</v>
      </c>
      <c r="E57" s="19" t="s">
        <v>146</v>
      </c>
      <c r="F57" s="13">
        <v>2</v>
      </c>
      <c r="G57" s="14">
        <f ca="1">ROUND(SUM(INDIRECT(ADDRESS(ROW()+(-2), COLUMN()+(1), 1)),INDIRECT(ADDRESS(ROW()+(-6), COLUMN()+(1), 1))), 2)</f>
        <v>63644.4</v>
      </c>
      <c r="H57" s="14">
        <f ca="1">ROUND(INDIRECT(ADDRESS(ROW()+(0), COLUMN()+(-2), 1))*INDIRECT(ADDRESS(ROW()+(0), COLUMN()+(-1), 1))/100, 2)</f>
        <v>1272.89</v>
      </c>
    </row>
    <row r="58" spans="1:8" ht="13.50" thickBot="1" customHeight="1">
      <c r="A58" s="21" t="s">
        <v>147</v>
      </c>
      <c r="B58" s="21"/>
      <c r="C58" s="21"/>
      <c r="D58" s="22"/>
      <c r="E58" s="23"/>
      <c r="F58" s="24" t="s">
        <v>148</v>
      </c>
      <c r="G58" s="25"/>
      <c r="H58" s="26">
        <f ca="1">ROUND(SUM(INDIRECT(ADDRESS(ROW()+(-1), COLUMN()+(0), 1)),INDIRECT(ADDRESS(ROW()+(-3), COLUMN()+(0), 1)),INDIRECT(ADDRESS(ROW()+(-7), COLUMN()+(0), 1))), 2)</f>
        <v>64917.3</v>
      </c>
    </row>
  </sheetData>
  <mergeCells count="6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F51:G51"/>
    <mergeCell ref="A52:C52"/>
    <mergeCell ref="E52:F52"/>
    <mergeCell ref="A53:C53"/>
    <mergeCell ref="A54:C54"/>
    <mergeCell ref="A55:C55"/>
    <mergeCell ref="F55:G55"/>
    <mergeCell ref="A56:C56"/>
    <mergeCell ref="E56:F56"/>
    <mergeCell ref="A57:C57"/>
    <mergeCell ref="A58:E58"/>
    <mergeCell ref="F58:G58"/>
  </mergeCells>
  <pageMargins left="0.147638" right="0.147638" top="0.206693" bottom="0.206693" header="0.0" footer="0.0"/>
  <pageSetup paperSize="9" orientation="portrait"/>
  <rowBreaks count="0" manualBreakCount="0">
    </rowBreaks>
</worksheet>
</file>