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<sst xmlns="http://schemas.openxmlformats.org/spreadsheetml/2006/main" count="29" uniqueCount="29">
  <si>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</si>
  <si>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IEF230</t>
  </si>
  <si>
    <t xml:space="preserve">Ud</t>
  </si>
  <si>
    <t xml:space="preserve">Módulo solar fotovoltaico integrado en piso.</t>
  </si>
  <si>
    <r>
      <rPr>
        <sz val="8.25"/>
        <color rgb="FF000000"/>
        <rFont val="Arial"/>
        <family val="2"/>
      </rPr>
      <t xml:space="preserve">Módulo solar fotovoltaico de células de silicio monocristalino, potencia máxima (Wp) 146 W, tensión a máxima potencia (Vmp) 15,78 V, intensidad a máxima potencia (Imp) 9,25 A, tensión en circuito abierto (Voc) 18,7 V, intensidad de cortocircuito (Isc) 9,78 A, eficiencia 12,79%, 28 células de 156x156 mm, vidrio exterior templado de 10 mm de espesor, capa adhesiva de butiral de polivinilo (PVB), capa posterior de vidrio templado de 10 mm de espesor, temperatura de trabajo -40°C hasta 85°C, dimensiones 792x1437x24 mm, resistencia a la carga del viento 245 kg/m², resistencia a la carga de la nieve 551 kg/m², peso 60,08 kg, con caja de conexiones con diodos, cables polarizados de 4 mm² de sección y 900 mm de longitud y conectores MC4. Instalación en piso. Incluso accesorios de montaje y material de conexionado eléctrico. El precio no incluye la estructura soporte.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</si>
  <si>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</si>
  <si>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</si>
  <si>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</si>
  <si>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</si>
  <si>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</si>
  <si>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</si>
  <si>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</si>
  <si>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mt35sol230a</t>
  </si>
  <si>
    <t xml:space="preserve">Ud</t>
  </si>
  <si>
    <t xml:space="preserve">Módulo solar fotovoltaico de células de silicio monocristalino, para integración en pavimento, potencia máxima (Wp) 146 W, tensión a máxima potencia (Vmp) 15,78 V, intensidad a máxima potencia (Imp) 9,25 A, tensión en circuito abierto (Voc) 18,7 V, intensidad de cortocircuito (Isc) 9,78 A, eficiencia 12,79%, 28 células de 156x156 mm, vidrio exterior templado de 10 mm de espesor, capa adhesiva de butiral de polivinilo (PVB), capa posterior de vidrio templado de 10 mm de espesor, temperatura de trabajo -40°C hasta 85°C, dimensiones 792x1437x24 mm, resistencia a la carga del viento 245 kg/m², resistencia a la carga de la nieve 551 kg/m², peso 60,08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</si>
  <si>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</si>
  <si>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</si>
  <si>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</si>
  <si>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</si>
  <si>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</si>
  <si>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</si>
  <si>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</si>
  <si>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</si>
  <si>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</si>
  <si>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</si>
  <si>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</si>
  <si>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</si>
  <si>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$ 1.747,92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</si>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</sst>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4.76" customWidth="1"/>
    <col min="3" max="3" width="1.36" customWidth="1"/>
    <col min="4" max="4" width="6.29"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2">
        <v>1</v>
      </c>
      <c r="G10" s="14">
        <v>15102</v>
      </c>
      <c r="H10" s="14">
        <f ca="1">ROUND(INDIRECT(ADDRESS(ROW()+(0), COLUMN()+(-2), 1))*INDIRECT(ADDRESS(ROW()+(0), COLUMN()+(-1), 1)), 2)</f>
        <v>15102</v>
      </c>
    </row>
    <row r="11" spans="1:8" ht="13.50" thickBot="1" customHeight="1">
      <c r="A11" s="15"/>
      <c r="B11" s="15"/>
      <c r="C11" s="15"/>
      <c r="D11" s="15"/>
      <c r="E11" s="15"/>
      <c r="F11" s="9" t="s">
        <v>15</v>
      </c>
      <c r="G11" s="9"/>
      <c r="H11" s="17">
        <f ca="1">ROUND(SUM(INDIRECT(ADDRESS(ROW()+(-1), COLUMN()+(0), 1))), 2)</f>
        <v>15102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0.316</v>
      </c>
      <c r="G13" s="13">
        <v>125.33</v>
      </c>
      <c r="H13" s="13">
        <f ca="1">ROUND(INDIRECT(ADDRESS(ROW()+(0), COLUMN()+(-2), 1))*INDIRECT(ADDRESS(ROW()+(0), COLUMN()+(-1), 1)), 2)</f>
        <v>39.6</v>
      </c>
    </row>
    <row r="14" spans="1:8" ht="13.50" thickBot="1" customHeight="1">
      <c r="A14" s="1" t="s">
        <v>20</v>
      </c>
      <c r="B14" s="1"/>
      <c r="C14" s="10" t="s">
        <v>21</v>
      </c>
      <c r="D14" s="10"/>
      <c r="E14" s="1" t="s">
        <v>22</v>
      </c>
      <c r="F14" s="12">
        <v>0.316</v>
      </c>
      <c r="G14" s="14">
        <v>74.12</v>
      </c>
      <c r="H14" s="14">
        <f ca="1">ROUND(INDIRECT(ADDRESS(ROW()+(0), COLUMN()+(-2), 1))*INDIRECT(ADDRESS(ROW()+(0), COLUMN()+(-1), 1)), 2)</f>
        <v>23.42</v>
      </c>
    </row>
    <row r="15" spans="1:8" ht="13.50" thickBot="1" customHeight="1">
      <c r="A15" s="15"/>
      <c r="B15" s="15"/>
      <c r="C15" s="15"/>
      <c r="D15" s="15"/>
      <c r="E15" s="15"/>
      <c r="F15" s="9" t="s">
        <v>23</v>
      </c>
      <c r="G15" s="9"/>
      <c r="H15" s="17">
        <f ca="1">ROUND(SUM(INDIRECT(ADDRESS(ROW()+(-1), COLUMN()+(0), 1)),INDIRECT(ADDRESS(ROW()+(-2), COLUMN()+(0), 1))), 2)</f>
        <v>63.02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15165</v>
      </c>
      <c r="H17" s="14">
        <f ca="1">ROUND(INDIRECT(ADDRESS(ROW()+(0), COLUMN()+(-2), 1))*INDIRECT(ADDRESS(ROW()+(0), COLUMN()+(-1), 1))/100, 2)</f>
        <v>303.3</v>
      </c>
    </row>
    <row r="18" spans="1:8" ht="13.50" thickBot="1" customHeight="1">
      <c r="A18" s="21" t="s">
        <v>27</v>
      </c>
      <c r="B18" s="21"/>
      <c r="C18" s="22"/>
      <c r="D18" s="22"/>
      <c r="E18" s="23"/>
      <c r="F18" s="24" t="s">
        <v>28</v>
      </c>
      <c r="G18" s="25"/>
      <c r="H18" s="26">
        <f ca="1">ROUND(SUM(INDIRECT(ADDRESS(ROW()+(-1), COLUMN()+(0), 1)),INDIRECT(ADDRESS(ROW()+(-3), COLUMN()+(0), 1)),INDIRECT(ADDRESS(ROW()+(-7), COLUMN()+(0), 1))), 2)</f>
        <v>15468.3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