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<sst xmlns="http://schemas.openxmlformats.org/spreadsheetml/2006/main" count="32" uniqueCount="32">
  <si>
    <t xml:space="preserve"/>
  </si>
  <si>
    <t xml:space="preserve">ICO220</t>
  </si>
  <si>
    <t xml:space="preserve">m</t>
  </si>
  <si>
    <t xml:space="preserve">Chimenea colectiva concéntrica de doble pared.</t>
  </si>
  <si>
    <r>
      <rPr>
        <sz val="8.25"/>
        <color rgb="FF000000"/>
        <rFont val="Arial"/>
        <family val="2"/>
      </rPr>
      <t xml:space="preserve">Chimenea colectiva modular concéntrica, metálica, formada por tubo de doble pared, de 125/210 mm de diámetro, compuesto por pared interior de acero inoxidable AISI 316L y pared exterior de acero galvanizado, temperatura máxima de 450°C, presión de trabajo de hasta 40 Pa, instalada en el interior del edificio, para evacuación de los productos de la combustión y admisión de aire comburente, con tiro natural, de las calderas murales de condensación, a gas. Incluso accesorios, piezas especiales, módulos finales y material auxiliar para montaje y sujeción a la obra. El precio no incluye el ducto de conexión entre la caldera y la chimenea colectiva.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</si>
  <si>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</si>
  <si>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</si>
  <si>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</si>
  <si>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Cantidad</t>
  </si>
  <si>
    <t xml:space="preserve">Costo</t>
  </si>
  <si>
    <t xml:space="preserve">Importe</t>
  </si>
  <si>
    <t xml:space="preserve">Materiales</t>
  </si>
  <si>
    <t xml:space="preserve">mt20din256a</t>
  </si>
  <si>
    <t xml:space="preserve">Ud</t>
  </si>
  <si>
    <t xml:space="preserve">Material auxiliar para montaje y sujeción a la obra de los tubos de doble pared, de 125/210 mm de diámetro.</t>
  </si>
  <si>
    <t xml:space="preserve">mt20din255am</t>
  </si>
  <si>
    <t xml:space="preserve">m</t>
  </si>
  <si>
    <t xml:space="preserve">Tubo de doble pared, de 125/210 mm de diámetro, compuesto por pared interior de acero inoxidable AISI 316L y pared exterior de acero galvanizado, temperatura máxima de 450°C, presión de trabajo de hasta 40 Pa, con el precio incrementado el 60% en concepto de accesorios, piezas especiales y módulos finales.</t>
  </si>
  <si>
    <t xml:space="preserve">Subtotal materiales:</t>
  </si>
  <si>
    <t xml:space="preserve">Mano de obra</t>
  </si>
  <si>
    <t xml:space="preserve">mo004</t>
  </si>
  <si>
    <t xml:space="preserve">h</t>
  </si>
  <si>
    <t xml:space="preserve">Oficial calefactor.</t>
  </si>
  <si>
    <t xml:space="preserve">mo103</t>
  </si>
  <si>
    <t xml:space="preserve">h</t>
  </si>
  <si>
    <t xml:space="preserve">Ayudante calefactor.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</si>
  <si>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</si>
  <si>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</si>
  <si>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</si>
  <si>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</si>
  <si>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Costo de mantenimiento decenal: $ 1.303,97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</si>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</sst>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65" customWidth="1"/>
    <col min="2" max="2" width="5.61" customWidth="1"/>
    <col min="3" max="3" width="7.48" customWidth="1"/>
    <col min="4" max="4" width="72.25" customWidth="1"/>
    <col min="5" max="5" width="11.05" customWidth="1"/>
    <col min="6" max="6" width="12.92" customWidth="1"/>
    <col min="7" max="7" width="11.56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</row>
    <row r="3" spans="1:7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</row>
    <row r="5" spans="1:7" ht="66.00" thickBot="1" customHeight="1">
      <c r="A5" s="5" t="s">
        <v>4</v>
      </c>
      <c r="B5" s="5"/>
      <c r="C5" s="5"/>
      <c r="D5" s="5"/>
      <c r="E5" s="5"/>
      <c r="F5" s="5"/>
      <c r="G5" s="5"/>
    </row>
    <row r="8" spans="1:7" ht="13.50" thickBot="1" customHeight="1">
      <c r="A8" s="6" t="s">
        <v>5</v>
      </c>
      <c r="B8" s="6"/>
      <c r="C8" s="6" t="s">
        <v>6</v>
      </c>
      <c r="D8" s="6" t="s">
        <v>7</v>
      </c>
      <c r="E8" s="7" t="s">
        <v>8</v>
      </c>
      <c r="F8" s="7" t="s">
        <v>9</v>
      </c>
      <c r="G8" s="7" t="s">
        <v>10</v>
      </c>
    </row>
    <row r="9" spans="1:7" ht="13.50" thickBot="1" customHeight="1">
      <c r="A9" s="8">
        <v>1</v>
      </c>
      <c r="B9" s="8"/>
      <c r="C9" s="8"/>
      <c r="D9" s="9" t="s">
        <v>11</v>
      </c>
      <c r="E9" s="9"/>
      <c r="F9" s="8"/>
      <c r="G9" s="8"/>
    </row>
    <row r="10" spans="1:7" ht="24.00" thickBot="1" customHeight="1">
      <c r="A10" s="1" t="s">
        <v>12</v>
      </c>
      <c r="B10" s="1"/>
      <c r="C10" s="10" t="s">
        <v>13</v>
      </c>
      <c r="D10" s="1" t="s">
        <v>14</v>
      </c>
      <c r="E10" s="11">
        <v>1</v>
      </c>
      <c r="F10" s="12">
        <v>136.32</v>
      </c>
      <c r="G10" s="12">
        <f ca="1">ROUND(INDIRECT(ADDRESS(ROW()+(0), COLUMN()+(-2), 1))*INDIRECT(ADDRESS(ROW()+(0), COLUMN()+(-1), 1)), 2)</f>
        <v>136.32</v>
      </c>
    </row>
    <row r="11" spans="1:7" ht="45.00" thickBot="1" customHeight="1">
      <c r="A11" s="1" t="s">
        <v>15</v>
      </c>
      <c r="B11" s="1"/>
      <c r="C11" s="10" t="s">
        <v>16</v>
      </c>
      <c r="D11" s="1" t="s">
        <v>17</v>
      </c>
      <c r="E11" s="13">
        <v>1</v>
      </c>
      <c r="F11" s="14">
        <v>3635.17</v>
      </c>
      <c r="G11" s="14">
        <f ca="1">ROUND(INDIRECT(ADDRESS(ROW()+(0), COLUMN()+(-2), 1))*INDIRECT(ADDRESS(ROW()+(0), COLUMN()+(-1), 1)), 2)</f>
        <v>3635.17</v>
      </c>
    </row>
    <row r="12" spans="1:7" ht="13.50" thickBot="1" customHeight="1">
      <c r="A12" s="15"/>
      <c r="B12" s="15"/>
      <c r="C12" s="15"/>
      <c r="D12" s="15"/>
      <c r="E12" s="9" t="s">
        <v>18</v>
      </c>
      <c r="F12" s="9"/>
      <c r="G12" s="17">
        <f ca="1">ROUND(SUM(INDIRECT(ADDRESS(ROW()+(-1), COLUMN()+(0), 1)),INDIRECT(ADDRESS(ROW()+(-2), COLUMN()+(0), 1))), 2)</f>
        <v>3771.49</v>
      </c>
    </row>
    <row r="13" spans="1:7" ht="13.50" thickBot="1" customHeight="1">
      <c r="A13" s="15">
        <v>2</v>
      </c>
      <c r="B13" s="15"/>
      <c r="C13" s="15"/>
      <c r="D13" s="18" t="s">
        <v>19</v>
      </c>
      <c r="E13" s="18"/>
      <c r="F13" s="15"/>
      <c r="G13" s="15"/>
    </row>
    <row r="14" spans="1:7" ht="13.50" thickBot="1" customHeight="1">
      <c r="A14" s="1" t="s">
        <v>20</v>
      </c>
      <c r="B14" s="1"/>
      <c r="C14" s="10" t="s">
        <v>21</v>
      </c>
      <c r="D14" s="1" t="s">
        <v>22</v>
      </c>
      <c r="E14" s="11">
        <v>0.492</v>
      </c>
      <c r="F14" s="12">
        <v>130.84</v>
      </c>
      <c r="G14" s="12">
        <f ca="1">ROUND(INDIRECT(ADDRESS(ROW()+(0), COLUMN()+(-2), 1))*INDIRECT(ADDRESS(ROW()+(0), COLUMN()+(-1), 1)), 2)</f>
        <v>64.37</v>
      </c>
    </row>
    <row r="15" spans="1:7" ht="13.50" thickBot="1" customHeight="1">
      <c r="A15" s="1" t="s">
        <v>23</v>
      </c>
      <c r="B15" s="1"/>
      <c r="C15" s="10" t="s">
        <v>24</v>
      </c>
      <c r="D15" s="1" t="s">
        <v>25</v>
      </c>
      <c r="E15" s="13">
        <v>0.492</v>
      </c>
      <c r="F15" s="14">
        <v>77.37</v>
      </c>
      <c r="G15" s="14">
        <f ca="1">ROUND(INDIRECT(ADDRESS(ROW()+(0), COLUMN()+(-2), 1))*INDIRECT(ADDRESS(ROW()+(0), COLUMN()+(-1), 1)), 2)</f>
        <v>38.07</v>
      </c>
    </row>
    <row r="16" spans="1:7" ht="13.50" thickBot="1" customHeight="1">
      <c r="A16" s="15"/>
      <c r="B16" s="15"/>
      <c r="C16" s="15"/>
      <c r="D16" s="15"/>
      <c r="E16" s="9" t="s">
        <v>26</v>
      </c>
      <c r="F16" s="9"/>
      <c r="G16" s="17">
        <f ca="1">ROUND(SUM(INDIRECT(ADDRESS(ROW()+(-1), COLUMN()+(0), 1)),INDIRECT(ADDRESS(ROW()+(-2), COLUMN()+(0), 1))), 2)</f>
        <v>102.44</v>
      </c>
    </row>
    <row r="17" spans="1:7" ht="13.50" thickBot="1" customHeight="1">
      <c r="A17" s="15">
        <v>3</v>
      </c>
      <c r="B17" s="15"/>
      <c r="C17" s="15"/>
      <c r="D17" s="18" t="s">
        <v>27</v>
      </c>
      <c r="E17" s="18"/>
      <c r="F17" s="15"/>
      <c r="G17" s="15"/>
    </row>
    <row r="18" spans="1:7" ht="13.50" thickBot="1" customHeight="1">
      <c r="A18" s="19"/>
      <c r="B18" s="19"/>
      <c r="C18" s="20" t="s">
        <v>28</v>
      </c>
      <c r="D18" s="19" t="s">
        <v>29</v>
      </c>
      <c r="E18" s="13">
        <v>2</v>
      </c>
      <c r="F18" s="14">
        <f ca="1">ROUND(SUM(INDIRECT(ADDRESS(ROW()+(-2), COLUMN()+(1), 1)),INDIRECT(ADDRESS(ROW()+(-6), COLUMN()+(1), 1))), 2)</f>
        <v>3873.93</v>
      </c>
      <c r="G18" s="14">
        <f ca="1">ROUND(INDIRECT(ADDRESS(ROW()+(0), COLUMN()+(-2), 1))*INDIRECT(ADDRESS(ROW()+(0), COLUMN()+(-1), 1))/100, 2)</f>
        <v>77.48</v>
      </c>
    </row>
    <row r="19" spans="1:7" ht="13.50" thickBot="1" customHeight="1">
      <c r="A19" s="21" t="s">
        <v>30</v>
      </c>
      <c r="B19" s="21"/>
      <c r="C19" s="22"/>
      <c r="D19" s="23"/>
      <c r="E19" s="24" t="s">
        <v>31</v>
      </c>
      <c r="F19" s="25"/>
      <c r="G19" s="26">
        <f ca="1">ROUND(SUM(INDIRECT(ADDRESS(ROW()+(-1), COLUMN()+(0), 1)),INDIRECT(ADDRESS(ROW()+(-3), COLUMN()+(0), 1)),INDIRECT(ADDRESS(ROW()+(-7), COLUMN()+(0), 1))), 2)</f>
        <v>3951.41</v>
      </c>
    </row>
  </sheetData>
  <mergeCells count="21">
    <mergeCell ref="A1:G1"/>
    <mergeCell ref="C3:G3"/>
    <mergeCell ref="A5:G5"/>
    <mergeCell ref="A8:B8"/>
    <mergeCell ref="A9:B9"/>
    <mergeCell ref="D9:E9"/>
    <mergeCell ref="A10:B10"/>
    <mergeCell ref="A11:B11"/>
    <mergeCell ref="A12:B12"/>
    <mergeCell ref="E12:F12"/>
    <mergeCell ref="A13:B13"/>
    <mergeCell ref="D13:E13"/>
    <mergeCell ref="A14:B14"/>
    <mergeCell ref="A15:B15"/>
    <mergeCell ref="A16:B16"/>
    <mergeCell ref="E16:F16"/>
    <mergeCell ref="A17:B17"/>
    <mergeCell ref="D17:E17"/>
    <mergeCell ref="A18:B18"/>
    <mergeCell ref="A19:D19"/>
    <mergeCell ref="E19:F19"/>
  </mergeCells>
  <pageMargins left="0.147638" right="0.147638" top="0.206693" bottom="0.206693" header="0.0" footer="0.0"/>
  <pageSetup paperSize="9" orientation="portrait"/>
  <rowBreaks count="0" manualBreakCount="0">
    </rowBreaks>
</worksheet>
</file>