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<sst xmlns="http://schemas.openxmlformats.org/spreadsheetml/2006/main" count="44" uniqueCount="44">
  <si>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</si>
  <si>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FUB010</t>
  </si>
  <si>
    <t xml:space="preserve">m²</t>
  </si>
  <si>
    <t xml:space="preserve">Muro divisorio interior de vidrioblocks.</t>
  </si>
  <si>
    <r>
      <rPr>
        <sz val="8.25"/>
        <color rgb="FF000000"/>
        <rFont val="Arial"/>
        <family val="2"/>
      </rPr>
      <t xml:space="preserve">Muro divisorio interior de mampostería de bloques huecos de vidrio moldeado ondulado, incoloro, 190x190x80 mm, asentados con adhesivo cementoso, color blanco, compuesto por cemento blanco de alta resistencia, agregados especiales de granulometría seleccionada y aditivos plastificantes, y varillas de acero galvanizado, con juntas perimetrales de 3,5 cm de espesor y juntas entre bloques de 1 cm de espesor mínimo, con banda autoadhesiva desolidarizante de espuma de poliuretano de celdas cerradas, de 3,2 mm de espesor y 70 mm de anchura. Incluso crucetas de PVC para la colocación de bloques de vidrio moldeado, silicona para sellado perimetral.</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</si>
  <si>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</si>
  <si>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</si>
  <si>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</si>
  <si>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</si>
  <si>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</si>
  <si>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</si>
  <si>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</si>
  <si>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mt12psg041c</t>
  </si>
  <si>
    <t xml:space="preserve">m</t>
  </si>
  <si>
    <t xml:space="preserve">Banda autoadhesiva desolidarizante de espuma de poliuretano de celdas cerradas, de 3,2 mm de espesor y 70 mm de anchura, resistencia térmica 0,10 m²K/W, conductividad térmica 0,032 W/(mK).</t>
  </si>
  <si>
    <t xml:space="preserve">mt21vmh010ada</t>
  </si>
  <si>
    <t xml:space="preserve">Ud</t>
  </si>
  <si>
    <t xml:space="preserve">Bloque hueco de vidrio moldeado ondulado, incoloro, 190x190x80 mm.</t>
  </si>
  <si>
    <t xml:space="preserve">mt09mcp260a</t>
  </si>
  <si>
    <t xml:space="preserve">kg</t>
  </si>
  <si>
    <t xml:space="preserve">Adhesivo cementoso, color blanco, compuesto por cemento blanco de alta resistencia, agregados especiales de granulometría seleccionada y aditivos plastificantes, para el montaje y emboquillado de vidrioblocks.</t>
  </si>
  <si>
    <t xml:space="preserve">mt07www060a</t>
  </si>
  <si>
    <t xml:space="preserve">kg</t>
  </si>
  <si>
    <t xml:space="preserve">Varilla de acero galvanizado, de 6 mm de diámetro.</t>
  </si>
  <si>
    <t xml:space="preserve">mt21vva110</t>
  </si>
  <si>
    <t xml:space="preserve">Ud</t>
  </si>
  <si>
    <t xml:space="preserve">Repercusión, por m², de crucetas de PVC para la colocación de vidrioblocks.</t>
  </si>
  <si>
    <t xml:space="preserve">mt15sja025b</t>
  </si>
  <si>
    <t xml:space="preserve">Ud</t>
  </si>
  <si>
    <t xml:space="preserve">Cartucho de silicona acética monocomponente, antimoho, color transparente, de 310 ml.</t>
  </si>
  <si>
    <t xml:space="preserve">Subtotal materiales:</t>
  </si>
  <si>
    <t xml:space="preserve">Mano de obra</t>
  </si>
  <si>
    <t xml:space="preserve">mo021</t>
  </si>
  <si>
    <t xml:space="preserve">h</t>
  </si>
  <si>
    <t xml:space="preserve">Oficial albañil especializado en trabajos de mampostería.</t>
  </si>
  <si>
    <t xml:space="preserve">mo114</t>
  </si>
  <si>
    <t xml:space="preserve">h</t>
  </si>
  <si>
    <t xml:space="preserve">Peón albañil especializado en trabajos de mampostería.</t>
  </si>
  <si>
    <t xml:space="preserve">Subtotal mano de obra:</t>
  </si>
  <si>
    <t xml:space="preserve">Herramienta menor</t>
  </si>
  <si>
    <t xml:space="preserve">%</t>
  </si>
  <si>
    <t xml:space="preserve">Herramienta menor</t>
  </si>
  <si>
    <t xml:space="preserve">Costo de mantenimiento decenal: $ 293,98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</si>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</sst>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68" customWidth="1"/>
    <col min="4" max="4" width="7.65" customWidth="1"/>
    <col min="5" max="5" width="70.55"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0.5</v>
      </c>
      <c r="G10" s="12">
        <v>6.27</v>
      </c>
      <c r="H10" s="12">
        <f ca="1">ROUND(INDIRECT(ADDRESS(ROW()+(0), COLUMN()+(-2), 1))*INDIRECT(ADDRESS(ROW()+(0), COLUMN()+(-1), 1)), 2)</f>
        <v>3.14</v>
      </c>
    </row>
    <row r="11" spans="1:8" ht="13.50" thickBot="1" customHeight="1">
      <c r="A11" s="1" t="s">
        <v>15</v>
      </c>
      <c r="B11" s="1"/>
      <c r="C11" s="1"/>
      <c r="D11" s="10" t="s">
        <v>16</v>
      </c>
      <c r="E11" s="1" t="s">
        <v>17</v>
      </c>
      <c r="F11" s="11">
        <v>25</v>
      </c>
      <c r="G11" s="12">
        <v>48.52</v>
      </c>
      <c r="H11" s="12">
        <f ca="1">ROUND(INDIRECT(ADDRESS(ROW()+(0), COLUMN()+(-2), 1))*INDIRECT(ADDRESS(ROW()+(0), COLUMN()+(-1), 1)), 2)</f>
        <v>1213</v>
      </c>
    </row>
    <row r="12" spans="1:8" ht="34.50" thickBot="1" customHeight="1">
      <c r="A12" s="1" t="s">
        <v>18</v>
      </c>
      <c r="B12" s="1"/>
      <c r="C12" s="1"/>
      <c r="D12" s="10" t="s">
        <v>19</v>
      </c>
      <c r="E12" s="1" t="s">
        <v>20</v>
      </c>
      <c r="F12" s="11">
        <v>12</v>
      </c>
      <c r="G12" s="12">
        <v>7.78</v>
      </c>
      <c r="H12" s="12">
        <f ca="1">ROUND(INDIRECT(ADDRESS(ROW()+(0), COLUMN()+(-2), 1))*INDIRECT(ADDRESS(ROW()+(0), COLUMN()+(-1), 1)), 2)</f>
        <v>93.36</v>
      </c>
    </row>
    <row r="13" spans="1:8" ht="13.50" thickBot="1" customHeight="1">
      <c r="A13" s="1" t="s">
        <v>21</v>
      </c>
      <c r="B13" s="1"/>
      <c r="C13" s="1"/>
      <c r="D13" s="10" t="s">
        <v>22</v>
      </c>
      <c r="E13" s="1" t="s">
        <v>23</v>
      </c>
      <c r="F13" s="11">
        <v>2.35</v>
      </c>
      <c r="G13" s="12">
        <v>58.49</v>
      </c>
      <c r="H13" s="12">
        <f ca="1">ROUND(INDIRECT(ADDRESS(ROW()+(0), COLUMN()+(-2), 1))*INDIRECT(ADDRESS(ROW()+(0), COLUMN()+(-1), 1)), 2)</f>
        <v>137.45</v>
      </c>
    </row>
    <row r="14" spans="1:8" ht="13.50" thickBot="1" customHeight="1">
      <c r="A14" s="1" t="s">
        <v>24</v>
      </c>
      <c r="B14" s="1"/>
      <c r="C14" s="1"/>
      <c r="D14" s="10" t="s">
        <v>25</v>
      </c>
      <c r="E14" s="1" t="s">
        <v>26</v>
      </c>
      <c r="F14" s="11">
        <v>1</v>
      </c>
      <c r="G14" s="12">
        <v>62.1</v>
      </c>
      <c r="H14" s="12">
        <f ca="1">ROUND(INDIRECT(ADDRESS(ROW()+(0), COLUMN()+(-2), 1))*INDIRECT(ADDRESS(ROW()+(0), COLUMN()+(-1), 1)), 2)</f>
        <v>62.1</v>
      </c>
    </row>
    <row r="15" spans="1:8" ht="24.00" thickBot="1" customHeight="1">
      <c r="A15" s="1" t="s">
        <v>27</v>
      </c>
      <c r="B15" s="1"/>
      <c r="C15" s="1"/>
      <c r="D15" s="10" t="s">
        <v>28</v>
      </c>
      <c r="E15" s="1" t="s">
        <v>29</v>
      </c>
      <c r="F15" s="13">
        <v>0.5</v>
      </c>
      <c r="G15" s="14">
        <v>199.4</v>
      </c>
      <c r="H15" s="14">
        <f ca="1">ROUND(INDIRECT(ADDRESS(ROW()+(0), COLUMN()+(-2), 1))*INDIRECT(ADDRESS(ROW()+(0), COLUMN()+(-1), 1)), 2)</f>
        <v>99.7</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1608.75</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0.954</v>
      </c>
      <c r="G18" s="12">
        <v>127.32</v>
      </c>
      <c r="H18" s="12">
        <f ca="1">ROUND(INDIRECT(ADDRESS(ROW()+(0), COLUMN()+(-2), 1))*INDIRECT(ADDRESS(ROW()+(0), COLUMN()+(-1), 1)), 2)</f>
        <v>121.46</v>
      </c>
    </row>
    <row r="19" spans="1:8" ht="13.50" thickBot="1" customHeight="1">
      <c r="A19" s="1" t="s">
        <v>35</v>
      </c>
      <c r="B19" s="1"/>
      <c r="C19" s="1"/>
      <c r="D19" s="10" t="s">
        <v>36</v>
      </c>
      <c r="E19" s="1" t="s">
        <v>37</v>
      </c>
      <c r="F19" s="13">
        <v>0.954</v>
      </c>
      <c r="G19" s="14">
        <v>74.59</v>
      </c>
      <c r="H19" s="14">
        <f ca="1">ROUND(INDIRECT(ADDRESS(ROW()+(0), COLUMN()+(-2), 1))*INDIRECT(ADDRESS(ROW()+(0), COLUMN()+(-1), 1)), 2)</f>
        <v>71.16</v>
      </c>
    </row>
    <row r="20" spans="1:8" ht="13.50" thickBot="1" customHeight="1">
      <c r="A20" s="15"/>
      <c r="B20" s="15"/>
      <c r="C20" s="15"/>
      <c r="D20" s="15"/>
      <c r="E20" s="15"/>
      <c r="F20" s="9" t="s">
        <v>38</v>
      </c>
      <c r="G20" s="9"/>
      <c r="H20" s="17">
        <f ca="1">ROUND(SUM(INDIRECT(ADDRESS(ROW()+(-1), COLUMN()+(0), 1)),INDIRECT(ADDRESS(ROW()+(-2), COLUMN()+(0), 1))), 2)</f>
        <v>192.62</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1801.37</v>
      </c>
      <c r="H22" s="14">
        <f ca="1">ROUND(INDIRECT(ADDRESS(ROW()+(0), COLUMN()+(-2), 1))*INDIRECT(ADDRESS(ROW()+(0), COLUMN()+(-1), 1))/100, 2)</f>
        <v>36.03</v>
      </c>
    </row>
    <row r="23" spans="1:8" ht="13.50" thickBot="1" customHeight="1">
      <c r="A23" s="21" t="s">
        <v>42</v>
      </c>
      <c r="B23" s="21"/>
      <c r="C23" s="21"/>
      <c r="D23" s="22"/>
      <c r="E23" s="23"/>
      <c r="F23" s="24" t="s">
        <v>43</v>
      </c>
      <c r="G23" s="25"/>
      <c r="H23" s="26">
        <f ca="1">ROUND(SUM(INDIRECT(ADDRESS(ROW()+(-1), COLUMN()+(0), 1)),INDIRECT(ADDRESS(ROW()+(-3), COLUMN()+(0), 1)),INDIRECT(ADDRESS(ROW()+(-7), COLUMN()+(0), 1))), 2)</f>
        <v>1837.4</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