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<sst xmlns="http://schemas.openxmlformats.org/spreadsheetml/2006/main" count="61" uniqueCount="61">
  <si>
    <t xml:space="preserve"/>
  </si>
  <si>
    <t xml:space="preserve">FTS020</t>
  </si>
  <si>
    <t xml:space="preserve">m²</t>
  </si>
  <si>
    <t xml:space="preserve">Sistema "DBBLOK" de muro divisorio interior de tabique de concreto con aislamiento acústico.</t>
  </si>
  <si>
    <r>
      <rPr>
        <sz val="8.25"/>
        <color rgb="FF000000"/>
        <rFont val="Arial"/>
        <family val="2"/>
      </rPr>
      <t xml:space="preserve">Muro divisorio interior para separación entre recinto protegido y cualquier otro, realizada mediante el sistema "DBBLOK", formada por una capa de mampostería de 15,5 cm de espesor de muro divisorio de concreto perforado acústico, Geroblok Cámara "DBBLOK", para revestir, de 25x15,5x10 cm, asentada con mortero de cemento, confeccionado en obra, dosificación 1:5, revestida por ambas caras con 15 mm de yeso de construcción B1, proyectado, y acabado final con una capa de aplanado fino de yeso de aplicación en capa fina C6.</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</si>
  <si>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</si>
  <si>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</si>
  <si>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</si>
  <si>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</si>
  <si>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</si>
  <si>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</si>
  <si>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</si>
  <si>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mt04hdb020d</t>
  </si>
  <si>
    <t xml:space="preserve">Ud</t>
  </si>
  <si>
    <t xml:space="preserve">Tabique de concreto perforado acústico, Geroblok Cámara "DBBLOK", para revestir, de 25x15,5x10 cm, con un aislamiento a ruido aéreo de 55 dBA.</t>
  </si>
  <si>
    <t xml:space="preserve">mt08aaa010a</t>
  </si>
  <si>
    <t xml:space="preserve">m³</t>
  </si>
  <si>
    <t xml:space="preserve">Agua.</t>
  </si>
  <si>
    <t xml:space="preserve">mt01arg005a</t>
  </si>
  <si>
    <t xml:space="preserve">t</t>
  </si>
  <si>
    <t xml:space="preserve">Arena de cantera, para mortero hecho en obra.</t>
  </si>
  <si>
    <t xml:space="preserve">mt08cem000f</t>
  </si>
  <si>
    <t xml:space="preserve">kg</t>
  </si>
  <si>
    <t xml:space="preserve">Cemento gris en sacos.</t>
  </si>
  <si>
    <t xml:space="preserve">mt09pye010c</t>
  </si>
  <si>
    <t xml:space="preserve">m³</t>
  </si>
  <si>
    <t xml:space="preserve">Pasta de yeso de construcción para proyectar mediante mezcladora-bombeadora B1.</t>
  </si>
  <si>
    <t xml:space="preserve">mt28vye010</t>
  </si>
  <si>
    <t xml:space="preserve">m</t>
  </si>
  <si>
    <t xml:space="preserve">Guardavivos de plástico y metal, estable a la acción de los sulfatos.</t>
  </si>
  <si>
    <t xml:space="preserve">mt09pye010a</t>
  </si>
  <si>
    <t xml:space="preserve">m³</t>
  </si>
  <si>
    <t xml:space="preserve">Pasta de yeso para aplicación en capa fina C6.</t>
  </si>
  <si>
    <t xml:space="preserve">Subtotal materiales:</t>
  </si>
  <si>
    <t xml:space="preserve">Equipo y herramienta</t>
  </si>
  <si>
    <t xml:space="preserve">mq06pym010</t>
  </si>
  <si>
    <t xml:space="preserve">h</t>
  </si>
  <si>
    <t xml:space="preserve">Mezcladora-bombeadora para morteros y yesos proyectados, de 3 m³/h.</t>
  </si>
  <si>
    <t xml:space="preserve">mq06hor010</t>
  </si>
  <si>
    <t xml:space="preserve">h</t>
  </si>
  <si>
    <t xml:space="preserve">Revolvedora de concreto eléctrica con una capacidad de amasado de 160 l.</t>
  </si>
  <si>
    <t xml:space="preserve">Subtotal equipo y herramienta:</t>
  </si>
  <si>
    <t xml:space="preserve">Mano de obra</t>
  </si>
  <si>
    <t xml:space="preserve">mo021</t>
  </si>
  <si>
    <t xml:space="preserve">h</t>
  </si>
  <si>
    <t xml:space="preserve">Oficial albañil especializado en trabajos de mampostería.</t>
  </si>
  <si>
    <t xml:space="preserve">mo114</t>
  </si>
  <si>
    <t xml:space="preserve">h</t>
  </si>
  <si>
    <t xml:space="preserve">Peón albañil especializado en trabajos de mampostería.</t>
  </si>
  <si>
    <t xml:space="preserve">mo033</t>
  </si>
  <si>
    <t xml:space="preserve">h</t>
  </si>
  <si>
    <t xml:space="preserve">Oficial yesero.</t>
  </si>
  <si>
    <t xml:space="preserve">mo071</t>
  </si>
  <si>
    <t xml:space="preserve">h</t>
  </si>
  <si>
    <t xml:space="preserve">Ayudante yesero.</t>
  </si>
  <si>
    <t xml:space="preserve">Subtotal mano de obra:</t>
  </si>
  <si>
    <t xml:space="preserve">Herramienta menor</t>
  </si>
  <si>
    <t xml:space="preserve">%</t>
  </si>
  <si>
    <t xml:space="preserve">Herramienta menor</t>
  </si>
  <si>
    <t xml:space="preserve">Costo de mantenimiento decenal: $ 12,04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</si>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</sst>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5.95" customWidth="1"/>
    <col min="5" max="5" width="68.34" customWidth="1"/>
    <col min="6" max="6" width="14.28" customWidth="1"/>
    <col min="7" max="7" width="15.81"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35</v>
      </c>
      <c r="G10" s="12">
        <v>6.04</v>
      </c>
      <c r="H10" s="12">
        <f ca="1">ROUND(INDIRECT(ADDRESS(ROW()+(0), COLUMN()+(-2), 1))*INDIRECT(ADDRESS(ROW()+(0), COLUMN()+(-1), 1)), 2)</f>
        <v>211.4</v>
      </c>
    </row>
    <row r="11" spans="1:8" ht="13.50" thickBot="1" customHeight="1">
      <c r="A11" s="1" t="s">
        <v>15</v>
      </c>
      <c r="B11" s="1"/>
      <c r="C11" s="10" t="s">
        <v>16</v>
      </c>
      <c r="D11" s="10"/>
      <c r="E11" s="1" t="s">
        <v>17</v>
      </c>
      <c r="F11" s="11">
        <v>0.006</v>
      </c>
      <c r="G11" s="12">
        <v>22.86</v>
      </c>
      <c r="H11" s="12">
        <f ca="1">ROUND(INDIRECT(ADDRESS(ROW()+(0), COLUMN()+(-2), 1))*INDIRECT(ADDRESS(ROW()+(0), COLUMN()+(-1), 1)), 2)</f>
        <v>0.14</v>
      </c>
    </row>
    <row r="12" spans="1:8" ht="13.50" thickBot="1" customHeight="1">
      <c r="A12" s="1" t="s">
        <v>18</v>
      </c>
      <c r="B12" s="1"/>
      <c r="C12" s="10" t="s">
        <v>19</v>
      </c>
      <c r="D12" s="10"/>
      <c r="E12" s="1" t="s">
        <v>20</v>
      </c>
      <c r="F12" s="11">
        <v>0.034</v>
      </c>
      <c r="G12" s="12">
        <v>315.71</v>
      </c>
      <c r="H12" s="12">
        <f ca="1">ROUND(INDIRECT(ADDRESS(ROW()+(0), COLUMN()+(-2), 1))*INDIRECT(ADDRESS(ROW()+(0), COLUMN()+(-1), 1)), 2)</f>
        <v>10.73</v>
      </c>
    </row>
    <row r="13" spans="1:8" ht="13.50" thickBot="1" customHeight="1">
      <c r="A13" s="1" t="s">
        <v>21</v>
      </c>
      <c r="B13" s="1"/>
      <c r="C13" s="10" t="s">
        <v>22</v>
      </c>
      <c r="D13" s="10"/>
      <c r="E13" s="1" t="s">
        <v>23</v>
      </c>
      <c r="F13" s="11">
        <v>6.438</v>
      </c>
      <c r="G13" s="12">
        <v>2.24</v>
      </c>
      <c r="H13" s="12">
        <f ca="1">ROUND(INDIRECT(ADDRESS(ROW()+(0), COLUMN()+(-2), 1))*INDIRECT(ADDRESS(ROW()+(0), COLUMN()+(-1), 1)), 2)</f>
        <v>14.42</v>
      </c>
    </row>
    <row r="14" spans="1:8" ht="24.00" thickBot="1" customHeight="1">
      <c r="A14" s="1" t="s">
        <v>24</v>
      </c>
      <c r="B14" s="1"/>
      <c r="C14" s="10" t="s">
        <v>25</v>
      </c>
      <c r="D14" s="10"/>
      <c r="E14" s="1" t="s">
        <v>26</v>
      </c>
      <c r="F14" s="11">
        <v>0.03</v>
      </c>
      <c r="G14" s="12">
        <v>2880.36</v>
      </c>
      <c r="H14" s="12">
        <f ca="1">ROUND(INDIRECT(ADDRESS(ROW()+(0), COLUMN()+(-2), 1))*INDIRECT(ADDRESS(ROW()+(0), COLUMN()+(-1), 1)), 2)</f>
        <v>86.41</v>
      </c>
    </row>
    <row r="15" spans="1:8" ht="13.50" thickBot="1" customHeight="1">
      <c r="A15" s="1" t="s">
        <v>27</v>
      </c>
      <c r="B15" s="1"/>
      <c r="C15" s="10" t="s">
        <v>28</v>
      </c>
      <c r="D15" s="10"/>
      <c r="E15" s="1" t="s">
        <v>29</v>
      </c>
      <c r="F15" s="11">
        <v>0.215</v>
      </c>
      <c r="G15" s="12">
        <v>6.24</v>
      </c>
      <c r="H15" s="12">
        <f ca="1">ROUND(INDIRECT(ADDRESS(ROW()+(0), COLUMN()+(-2), 1))*INDIRECT(ADDRESS(ROW()+(0), COLUMN()+(-1), 1)), 2)</f>
        <v>1.34</v>
      </c>
    </row>
    <row r="16" spans="1:8" ht="13.50" thickBot="1" customHeight="1">
      <c r="A16" s="1" t="s">
        <v>30</v>
      </c>
      <c r="B16" s="1"/>
      <c r="C16" s="10" t="s">
        <v>31</v>
      </c>
      <c r="D16" s="10"/>
      <c r="E16" s="1" t="s">
        <v>32</v>
      </c>
      <c r="F16" s="13">
        <v>0.003</v>
      </c>
      <c r="G16" s="14">
        <v>2443.54</v>
      </c>
      <c r="H16" s="14">
        <f ca="1">ROUND(INDIRECT(ADDRESS(ROW()+(0), COLUMN()+(-2), 1))*INDIRECT(ADDRESS(ROW()+(0), COLUMN()+(-1), 1)), 2)</f>
        <v>7.33</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331.77</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0.196</v>
      </c>
      <c r="G19" s="12">
        <v>132.27</v>
      </c>
      <c r="H19" s="12">
        <f ca="1">ROUND(INDIRECT(ADDRESS(ROW()+(0), COLUMN()+(-2), 1))*INDIRECT(ADDRESS(ROW()+(0), COLUMN()+(-1), 1)), 2)</f>
        <v>25.92</v>
      </c>
    </row>
    <row r="20" spans="1:8" ht="13.50" thickBot="1" customHeight="1">
      <c r="A20" s="1" t="s">
        <v>38</v>
      </c>
      <c r="B20" s="1"/>
      <c r="C20" s="10" t="s">
        <v>39</v>
      </c>
      <c r="D20" s="10"/>
      <c r="E20" s="1" t="s">
        <v>40</v>
      </c>
      <c r="F20" s="13">
        <v>0.02</v>
      </c>
      <c r="G20" s="14">
        <v>53.58</v>
      </c>
      <c r="H20" s="14">
        <f ca="1">ROUND(INDIRECT(ADDRESS(ROW()+(0), COLUMN()+(-2), 1))*INDIRECT(ADDRESS(ROW()+(0), COLUMN()+(-1), 1)), 2)</f>
        <v>1.07</v>
      </c>
    </row>
    <row r="21" spans="1:8" ht="13.50" thickBot="1" customHeight="1">
      <c r="A21" s="15"/>
      <c r="B21" s="15"/>
      <c r="C21" s="15"/>
      <c r="D21" s="15"/>
      <c r="E21" s="15"/>
      <c r="F21" s="9" t="s">
        <v>41</v>
      </c>
      <c r="G21" s="9"/>
      <c r="H21" s="17">
        <f ca="1">ROUND(SUM(INDIRECT(ADDRESS(ROW()+(-1), COLUMN()+(0), 1)),INDIRECT(ADDRESS(ROW()+(-2), COLUMN()+(0), 1))), 2)</f>
        <v>26.99</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0.757</v>
      </c>
      <c r="G23" s="12">
        <v>119.98</v>
      </c>
      <c r="H23" s="12">
        <f ca="1">ROUND(INDIRECT(ADDRESS(ROW()+(0), COLUMN()+(-2), 1))*INDIRECT(ADDRESS(ROW()+(0), COLUMN()+(-1), 1)), 2)</f>
        <v>90.82</v>
      </c>
    </row>
    <row r="24" spans="1:8" ht="13.50" thickBot="1" customHeight="1">
      <c r="A24" s="1" t="s">
        <v>46</v>
      </c>
      <c r="B24" s="1"/>
      <c r="C24" s="10" t="s">
        <v>47</v>
      </c>
      <c r="D24" s="10"/>
      <c r="E24" s="1" t="s">
        <v>48</v>
      </c>
      <c r="F24" s="11">
        <v>0.595</v>
      </c>
      <c r="G24" s="12">
        <v>70.3</v>
      </c>
      <c r="H24" s="12">
        <f ca="1">ROUND(INDIRECT(ADDRESS(ROW()+(0), COLUMN()+(-2), 1))*INDIRECT(ADDRESS(ROW()+(0), COLUMN()+(-1), 1)), 2)</f>
        <v>41.83</v>
      </c>
    </row>
    <row r="25" spans="1:8" ht="13.50" thickBot="1" customHeight="1">
      <c r="A25" s="1" t="s">
        <v>49</v>
      </c>
      <c r="B25" s="1"/>
      <c r="C25" s="10" t="s">
        <v>50</v>
      </c>
      <c r="D25" s="10"/>
      <c r="E25" s="1" t="s">
        <v>51</v>
      </c>
      <c r="F25" s="11">
        <v>0.631</v>
      </c>
      <c r="G25" s="12">
        <v>119.98</v>
      </c>
      <c r="H25" s="12">
        <f ca="1">ROUND(INDIRECT(ADDRESS(ROW()+(0), COLUMN()+(-2), 1))*INDIRECT(ADDRESS(ROW()+(0), COLUMN()+(-1), 1)), 2)</f>
        <v>75.71</v>
      </c>
    </row>
    <row r="26" spans="1:8" ht="13.50" thickBot="1" customHeight="1">
      <c r="A26" s="1" t="s">
        <v>52</v>
      </c>
      <c r="B26" s="1"/>
      <c r="C26" s="10" t="s">
        <v>53</v>
      </c>
      <c r="D26" s="10"/>
      <c r="E26" s="1" t="s">
        <v>54</v>
      </c>
      <c r="F26" s="13">
        <v>0.316</v>
      </c>
      <c r="G26" s="14">
        <v>73.05</v>
      </c>
      <c r="H26" s="14">
        <f ca="1">ROUND(INDIRECT(ADDRESS(ROW()+(0), COLUMN()+(-2), 1))*INDIRECT(ADDRESS(ROW()+(0), COLUMN()+(-1), 1)), 2)</f>
        <v>23.08</v>
      </c>
    </row>
    <row r="27" spans="1:8" ht="13.50" thickBot="1" customHeight="1">
      <c r="A27" s="15"/>
      <c r="B27" s="15"/>
      <c r="C27" s="15"/>
      <c r="D27" s="15"/>
      <c r="E27" s="15"/>
      <c r="F27" s="9" t="s">
        <v>55</v>
      </c>
      <c r="G27" s="9"/>
      <c r="H27" s="17">
        <f ca="1">ROUND(SUM(INDIRECT(ADDRESS(ROW()+(-1), COLUMN()+(0), 1)),INDIRECT(ADDRESS(ROW()+(-2), COLUMN()+(0), 1)),INDIRECT(ADDRESS(ROW()+(-3), COLUMN()+(0), 1)),INDIRECT(ADDRESS(ROW()+(-4), COLUMN()+(0), 1))), 2)</f>
        <v>231.44</v>
      </c>
    </row>
    <row r="28" spans="1:8" ht="13.50" thickBot="1" customHeight="1">
      <c r="A28" s="15">
        <v>4</v>
      </c>
      <c r="B28" s="15"/>
      <c r="C28" s="15"/>
      <c r="D28" s="15"/>
      <c r="E28" s="18" t="s">
        <v>56</v>
      </c>
      <c r="F28" s="18"/>
      <c r="G28" s="15"/>
      <c r="H28" s="15"/>
    </row>
    <row r="29" spans="1:8" ht="13.50" thickBot="1" customHeight="1">
      <c r="A29" s="19"/>
      <c r="B29" s="19"/>
      <c r="C29" s="20" t="s">
        <v>57</v>
      </c>
      <c r="D29" s="20"/>
      <c r="E29" s="19" t="s">
        <v>58</v>
      </c>
      <c r="F29" s="13">
        <v>2</v>
      </c>
      <c r="G29" s="14">
        <f ca="1">ROUND(SUM(INDIRECT(ADDRESS(ROW()+(-2), COLUMN()+(1), 1)),INDIRECT(ADDRESS(ROW()+(-8), COLUMN()+(1), 1)),INDIRECT(ADDRESS(ROW()+(-12), COLUMN()+(1), 1))), 2)</f>
        <v>590.2</v>
      </c>
      <c r="H29" s="14">
        <f ca="1">ROUND(INDIRECT(ADDRESS(ROW()+(0), COLUMN()+(-2), 1))*INDIRECT(ADDRESS(ROW()+(0), COLUMN()+(-1), 1))/100, 2)</f>
        <v>11.8</v>
      </c>
    </row>
    <row r="30" spans="1:8" ht="13.50" thickBot="1" customHeight="1">
      <c r="A30" s="21" t="s">
        <v>59</v>
      </c>
      <c r="B30" s="21"/>
      <c r="C30" s="22"/>
      <c r="D30" s="22"/>
      <c r="E30" s="23"/>
      <c r="F30" s="24" t="s">
        <v>60</v>
      </c>
      <c r="G30" s="25"/>
      <c r="H30" s="26">
        <f ca="1">ROUND(SUM(INDIRECT(ADDRESS(ROW()+(-1), COLUMN()+(0), 1)),INDIRECT(ADDRESS(ROW()+(-3), COLUMN()+(0), 1)),INDIRECT(ADDRESS(ROW()+(-9), COLUMN()+(0), 1)),INDIRECT(ADDRESS(ROW()+(-13), COLUMN()+(0), 1))), 2)</f>
        <v>602</v>
      </c>
    </row>
  </sheetData>
  <mergeCells count="5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A26:B26"/>
    <mergeCell ref="C26:D26"/>
    <mergeCell ref="A27:B27"/>
    <mergeCell ref="C27:D27"/>
    <mergeCell ref="F27:G27"/>
    <mergeCell ref="A28:B28"/>
    <mergeCell ref="C28:D28"/>
    <mergeCell ref="E28:F28"/>
    <mergeCell ref="A29:B29"/>
    <mergeCell ref="C29:D29"/>
    <mergeCell ref="A30:E30"/>
    <mergeCell ref="F30:G30"/>
  </mergeCells>
  <pageMargins left="0.147638" right="0.147638" top="0.206693" bottom="0.206693" header="0.0" footer="0.0"/>
  <pageSetup paperSize="9" orientation="portrait"/>
  <rowBreaks count="0" manualBreakCount="0">
    </rowBreaks>
</worksheet>
</file>