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<sst xmlns="http://schemas.openxmlformats.org/spreadsheetml/2006/main" count="56" uniqueCount="56">
  <si>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</si>
  <si>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FLL010</t>
  </si>
  <si>
    <t xml:space="preserve">m²</t>
  </si>
  <si>
    <t xml:space="preserve">Revestimiento exterior de fachada, de placas de yeso. Sistema "PLACO".</t>
  </si>
  <si>
    <r>
      <rPr>
        <sz val="8.25"/>
        <color rgb="FF000000"/>
        <rFont val="Arial"/>
        <family val="2"/>
      </rPr>
      <t xml:space="preserve">Revestimiento exterior de fachada, de placas de yeso Glasroc X 13. Sistema "PLACO", formado por: PLACAS: placas de yeso GM-FH1 / - 1200 / 2800 / 12,5 / con los bordes longitudinales afinados, Glasroc X 13 "PLACO"; IMPERMEABILIZACIÓN: lámina altamente transpirable, impermeable al agua de lluvia, Placotherm Estándar, fijada al armado ligera autoportante; REVESTIMIENTO: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tornillería para la fijación de las placas, fijaciones para el anclaje de los perfiles, mortero Placotherm Base y cinta CMALL 160 "PLACO", para el tratamiento de juntas entre placas, perfil de PVC con malla de fibra de vidrio antiálcalis, Perfil Esquinas "PLACO", para remate de ángulos, esquinas y cantoneras y cinta adhesiva de doble cara para la fijación de la lámina altamente transpirable. El precio no incluye el armado ligera autoportante.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</si>
  <si>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</si>
  <si>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</si>
  <si>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</si>
  <si>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</si>
  <si>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</si>
  <si>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</si>
  <si>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</si>
  <si>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</si>
  <si>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</si>
  <si>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</si>
  <si>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</si>
  <si>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</si>
  <si>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</si>
  <si>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</si>
  <si>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</si>
  <si>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Placa de yeso GM-FH1 / - 1200 / 2800 / 12,5 / con los bordes longitudinales afinados, Glasroc X 13 "PLACO", formada por un núcleo de yeso revestido por las dos caras con fibra de vidrio con tratamiento hidrófobo.</t>
  </si>
  <si>
    <t xml:space="preserve">mt12plt040</t>
  </si>
  <si>
    <t xml:space="preserve">Ud</t>
  </si>
  <si>
    <t xml:space="preserve">Tornillo autotaladrante de acero inoxidable Placotherm Integra "PLACO", con cabeza hexagonal, de 25 mm de longitud.</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</si>
  <si>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</si>
  <si>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</si>
  <si>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</si>
  <si>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</si>
  <si>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</si>
  <si>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</si>
  <si>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mt28fvp040</t>
  </si>
  <si>
    <t xml:space="preserve">m</t>
  </si>
  <si>
    <t xml:space="preserve">Perfil de PVC con malla de fibra de vidrio antiálcalis, Perfil Esquinas "PLACO", para remate de ángulos, esquinas y cantoneras, suministrado en barras de 2,5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</si>
  <si>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</si>
  <si>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</si>
  <si>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</si>
  <si>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</si>
  <si>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</si>
  <si>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</si>
  <si>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</si>
  <si>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</si>
  <si>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</si>
  <si>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</si>
  <si>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</si>
  <si>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</si>
  <si>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</si>
  <si>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Oficial montador de sistemas de fachadas prefabricadas.</t>
  </si>
  <si>
    <t xml:space="preserve">mo099</t>
  </si>
  <si>
    <t xml:space="preserve">h</t>
  </si>
  <si>
    <t xml:space="preserve">Ayudante montador de sistemas de fachadas prefabricadas.</t>
  </si>
  <si>
    <t xml:space="preserve">Subtotal mano de obra:</t>
  </si>
  <si>
    <t xml:space="preserve">Herramienta menor</t>
  </si>
  <si>
    <t xml:space="preserve">%</t>
  </si>
  <si>
    <t xml:space="preserve">Herramienta menor</t>
  </si>
  <si>
    <t xml:space="preserve">Costo de mantenimiento decenal: $ 56,20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</si>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</sst>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1.23"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1.7</v>
      </c>
      <c r="G10" s="12">
        <v>32.17</v>
      </c>
      <c r="H10" s="12">
        <f ca="1">ROUND(INDIRECT(ADDRESS(ROW()+(0), COLUMN()+(-2), 1))*INDIRECT(ADDRESS(ROW()+(0), COLUMN()+(-1), 1)), 2)</f>
        <v>54.69</v>
      </c>
    </row>
    <row r="11" spans="1:8" ht="45.00" thickBot="1" customHeight="1">
      <c r="A11" s="1" t="s">
        <v>15</v>
      </c>
      <c r="B11" s="1"/>
      <c r="C11" s="1"/>
      <c r="D11" s="10" t="s">
        <v>16</v>
      </c>
      <c r="E11" s="1" t="s">
        <v>17</v>
      </c>
      <c r="F11" s="11">
        <v>1.05</v>
      </c>
      <c r="G11" s="12">
        <v>85.24</v>
      </c>
      <c r="H11" s="12">
        <f ca="1">ROUND(INDIRECT(ADDRESS(ROW()+(0), COLUMN()+(-2), 1))*INDIRECT(ADDRESS(ROW()+(0), COLUMN()+(-1), 1)), 2)</f>
        <v>89.5</v>
      </c>
    </row>
    <row r="12" spans="1:8" ht="34.50" thickBot="1" customHeight="1">
      <c r="A12" s="1" t="s">
        <v>18</v>
      </c>
      <c r="B12" s="1"/>
      <c r="C12" s="1"/>
      <c r="D12" s="10" t="s">
        <v>19</v>
      </c>
      <c r="E12" s="1" t="s">
        <v>20</v>
      </c>
      <c r="F12" s="11">
        <v>1.02</v>
      </c>
      <c r="G12" s="12">
        <v>438.12</v>
      </c>
      <c r="H12" s="12">
        <f ca="1">ROUND(INDIRECT(ADDRESS(ROW()+(0), COLUMN()+(-2), 1))*INDIRECT(ADDRESS(ROW()+(0), COLUMN()+(-1), 1)), 2)</f>
        <v>446.88</v>
      </c>
    </row>
    <row r="13" spans="1:8" ht="24.00" thickBot="1" customHeight="1">
      <c r="A13" s="1" t="s">
        <v>21</v>
      </c>
      <c r="B13" s="1"/>
      <c r="C13" s="1"/>
      <c r="D13" s="10" t="s">
        <v>22</v>
      </c>
      <c r="E13" s="1" t="s">
        <v>23</v>
      </c>
      <c r="F13" s="11">
        <v>24</v>
      </c>
      <c r="G13" s="12">
        <v>1.24</v>
      </c>
      <c r="H13" s="12">
        <f ca="1">ROUND(INDIRECT(ADDRESS(ROW()+(0), COLUMN()+(-2), 1))*INDIRECT(ADDRESS(ROW()+(0), COLUMN()+(-1), 1)), 2)</f>
        <v>29.76</v>
      </c>
    </row>
    <row r="14" spans="1:8" ht="34.50" thickBot="1" customHeight="1">
      <c r="A14" s="1" t="s">
        <v>24</v>
      </c>
      <c r="B14" s="1"/>
      <c r="C14" s="1"/>
      <c r="D14" s="10" t="s">
        <v>25</v>
      </c>
      <c r="E14" s="1" t="s">
        <v>26</v>
      </c>
      <c r="F14" s="11">
        <v>2.1</v>
      </c>
      <c r="G14" s="12">
        <v>5.51</v>
      </c>
      <c r="H14" s="12">
        <f ca="1">ROUND(INDIRECT(ADDRESS(ROW()+(0), COLUMN()+(-2), 1))*INDIRECT(ADDRESS(ROW()+(0), COLUMN()+(-1), 1)), 2)</f>
        <v>11.57</v>
      </c>
    </row>
    <row r="15" spans="1:8" ht="66.00" thickBot="1" customHeight="1">
      <c r="A15" s="1" t="s">
        <v>27</v>
      </c>
      <c r="B15" s="1"/>
      <c r="C15" s="1"/>
      <c r="D15" s="10" t="s">
        <v>28</v>
      </c>
      <c r="E15" s="1" t="s">
        <v>29</v>
      </c>
      <c r="F15" s="11">
        <v>4.6</v>
      </c>
      <c r="G15" s="12">
        <v>16.37</v>
      </c>
      <c r="H15" s="12">
        <f ca="1">ROUND(INDIRECT(ADDRESS(ROW()+(0), COLUMN()+(-2), 1))*INDIRECT(ADDRESS(ROW()+(0), COLUMN()+(-1), 1)), 2)</f>
        <v>75.3</v>
      </c>
    </row>
    <row r="16" spans="1:8" ht="34.50" thickBot="1" customHeight="1">
      <c r="A16" s="1" t="s">
        <v>30</v>
      </c>
      <c r="B16" s="1"/>
      <c r="C16" s="1"/>
      <c r="D16" s="10" t="s">
        <v>31</v>
      </c>
      <c r="E16" s="1" t="s">
        <v>32</v>
      </c>
      <c r="F16" s="11">
        <v>0.2</v>
      </c>
      <c r="G16" s="12">
        <v>25.77</v>
      </c>
      <c r="H16" s="12">
        <f ca="1">ROUND(INDIRECT(ADDRESS(ROW()+(0), COLUMN()+(-2), 1))*INDIRECT(ADDRESS(ROW()+(0), COLUMN()+(-1), 1)), 2)</f>
        <v>5.15</v>
      </c>
    </row>
    <row r="17" spans="1:8" ht="34.50" thickBot="1" customHeight="1">
      <c r="A17" s="1" t="s">
        <v>33</v>
      </c>
      <c r="B17" s="1"/>
      <c r="C17" s="1"/>
      <c r="D17" s="10" t="s">
        <v>34</v>
      </c>
      <c r="E17" s="1" t="s">
        <v>35</v>
      </c>
      <c r="F17" s="11">
        <v>1.1</v>
      </c>
      <c r="G17" s="12">
        <v>49.21</v>
      </c>
      <c r="H17" s="12">
        <f ca="1">ROUND(INDIRECT(ADDRESS(ROW()+(0), COLUMN()+(-2), 1))*INDIRECT(ADDRESS(ROW()+(0), COLUMN()+(-1), 1)), 2)</f>
        <v>54.13</v>
      </c>
    </row>
    <row r="18" spans="1:8" ht="34.50" thickBot="1" customHeight="1">
      <c r="A18" s="1" t="s">
        <v>36</v>
      </c>
      <c r="B18" s="1"/>
      <c r="C18" s="1"/>
      <c r="D18" s="10" t="s">
        <v>37</v>
      </c>
      <c r="E18" s="1" t="s">
        <v>38</v>
      </c>
      <c r="F18" s="11">
        <v>0.45</v>
      </c>
      <c r="G18" s="12">
        <v>122.47</v>
      </c>
      <c r="H18" s="12">
        <f ca="1">ROUND(INDIRECT(ADDRESS(ROW()+(0), COLUMN()+(-2), 1))*INDIRECT(ADDRESS(ROW()+(0), COLUMN()+(-1), 1)), 2)</f>
        <v>55.11</v>
      </c>
    </row>
    <row r="19" spans="1:8" ht="34.50" thickBot="1" customHeight="1">
      <c r="A19" s="1" t="s">
        <v>39</v>
      </c>
      <c r="B19" s="1"/>
      <c r="C19" s="1"/>
      <c r="D19" s="10" t="s">
        <v>40</v>
      </c>
      <c r="E19" s="1" t="s">
        <v>41</v>
      </c>
      <c r="F19" s="13">
        <v>1.5</v>
      </c>
      <c r="G19" s="14">
        <v>75.17</v>
      </c>
      <c r="H19" s="14">
        <f ca="1">ROUND(INDIRECT(ADDRESS(ROW()+(0), COLUMN()+(-2), 1))*INDIRECT(ADDRESS(ROW()+(0), COLUMN()+(-1), 1)), 2)</f>
        <v>112.76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934.85</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0.278</v>
      </c>
      <c r="G22" s="12">
        <v>130.84</v>
      </c>
      <c r="H22" s="12">
        <f ca="1">ROUND(INDIRECT(ADDRESS(ROW()+(0), COLUMN()+(-2), 1))*INDIRECT(ADDRESS(ROW()+(0), COLUMN()+(-1), 1)), 2)</f>
        <v>36.37</v>
      </c>
    </row>
    <row r="23" spans="1:8" ht="13.50" thickBot="1" customHeight="1">
      <c r="A23" s="1" t="s">
        <v>47</v>
      </c>
      <c r="B23" s="1"/>
      <c r="C23" s="1"/>
      <c r="D23" s="10" t="s">
        <v>48</v>
      </c>
      <c r="E23" s="1" t="s">
        <v>49</v>
      </c>
      <c r="F23" s="13">
        <v>0.164</v>
      </c>
      <c r="G23" s="14">
        <v>77.51</v>
      </c>
      <c r="H23" s="14">
        <f ca="1">ROUND(INDIRECT(ADDRESS(ROW()+(0), COLUMN()+(-2), 1))*INDIRECT(ADDRESS(ROW()+(0), COLUMN()+(-1), 1)), 2)</f>
        <v>12.71</v>
      </c>
    </row>
    <row r="24" spans="1:8" ht="13.50" thickBot="1" customHeight="1">
      <c r="A24" s="15"/>
      <c r="B24" s="15"/>
      <c r="C24" s="15"/>
      <c r="D24" s="15"/>
      <c r="E24" s="15"/>
      <c r="F24" s="9" t="s">
        <v>50</v>
      </c>
      <c r="G24" s="9"/>
      <c r="H24" s="17">
        <f ca="1">ROUND(SUM(INDIRECT(ADDRESS(ROW()+(-1), COLUMN()+(0), 1)),INDIRECT(ADDRESS(ROW()+(-2), COLUMN()+(0), 1))), 2)</f>
        <v>49.08</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983.93</v>
      </c>
      <c r="H26" s="14">
        <f ca="1">ROUND(INDIRECT(ADDRESS(ROW()+(0), COLUMN()+(-2), 1))*INDIRECT(ADDRESS(ROW()+(0), COLUMN()+(-1), 1))/100, 2)</f>
        <v>19.68</v>
      </c>
    </row>
    <row r="27" spans="1:8" ht="13.50" thickBot="1" customHeight="1">
      <c r="A27" s="21" t="s">
        <v>54</v>
      </c>
      <c r="B27" s="21"/>
      <c r="C27" s="21"/>
      <c r="D27" s="22"/>
      <c r="E27" s="23"/>
      <c r="F27" s="24" t="s">
        <v>55</v>
      </c>
      <c r="G27" s="25"/>
      <c r="H27" s="26">
        <f ca="1">ROUND(SUM(INDIRECT(ADDRESS(ROW()+(-1), COLUMN()+(0), 1)),INDIRECT(ADDRESS(ROW()+(-3), COLUMN()+(0), 1)),INDIRECT(ADDRESS(ROW()+(-7), COLUMN()+(0), 1))), 2)</f>
        <v>1003.61</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