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<sst xmlns="http://schemas.openxmlformats.org/spreadsheetml/2006/main" count="52" uniqueCount="52">
  <si>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</si>
  <si>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FFQ020</t>
  </si>
  <si>
    <t xml:space="preserve">m²</t>
  </si>
  <si>
    <t xml:space="preserve">Capa de muro divisorio interior, de mampostería de bloque de concreto repellable.</t>
  </si>
  <si>
    <r>
      <rPr>
        <sz val="8.25"/>
        <color rgb="FF000000"/>
        <rFont val="Arial"/>
        <family val="2"/>
      </rPr>
      <t xml:space="preserve">Capa de muro divisorio interior, de 10 cm de espesor, de mampostería de bloque hueco de concreto pesado, repellable, 10x20x40 cm, con juntas de 10 mm de espesor, con juntas de 10 mm de espesor, asentada con mortero de cemento confeccionado en obra, con 250 kg/m³ de cemento, color gris, dosificación 1:6, suministrado en sacos. Formación de los dinteles mediante piezas en "U" con armado y macizado de concreto. Formación de encuentros mediante armado y macizado de concreto.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</si>
  <si>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</si>
  <si>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</si>
  <si>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</si>
  <si>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</si>
  <si>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</si>
  <si>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</si>
  <si>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</si>
  <si>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mt02bhg090ee</t>
  </si>
  <si>
    <t xml:space="preserve">Ud</t>
  </si>
  <si>
    <t xml:space="preserve">Bloque hueco de concreto pesado, repellable, 10x20x40 cm; con el precio incrementado el 20% en concepto de piezas especiales. Según NMX-C-441-ONNCCE.</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</si>
  <si>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</si>
  <si>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</si>
  <si>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</si>
  <si>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</si>
  <si>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</si>
  <si>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</si>
  <si>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</si>
  <si>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</si>
  <si>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</si>
  <si>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mt07aco080a</t>
  </si>
  <si>
    <t xml:space="preserve">kg</t>
  </si>
  <si>
    <t xml:space="preserve">Acero fy=4200 kg/cm², de varios diámetros, según NMX-C-407-ONNCCE.</t>
  </si>
  <si>
    <t xml:space="preserve">mt01arg000f</t>
  </si>
  <si>
    <t xml:space="preserve">m³</t>
  </si>
  <si>
    <t xml:space="preserve">Arena cribada.</t>
  </si>
  <si>
    <t xml:space="preserve">mt01arg001fd</t>
  </si>
  <si>
    <t xml:space="preserve">m³</t>
  </si>
  <si>
    <t xml:space="preserve">Agregado grueso homogeneizado, de tamaño máximo 12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</si>
  <si>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</si>
  <si>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</si>
  <si>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</si>
  <si>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</si>
  <si>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</si>
  <si>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</si>
  <si>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</si>
  <si>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mo021</t>
  </si>
  <si>
    <t xml:space="preserve">h</t>
  </si>
  <si>
    <t xml:space="preserve">Oficial albañil especializado en trabajos de mampostería.</t>
  </si>
  <si>
    <t xml:space="preserve">mo114</t>
  </si>
  <si>
    <t xml:space="preserve">h</t>
  </si>
  <si>
    <t xml:space="preserve">Peón albañil especializado en trabajos de mampostería.</t>
  </si>
  <si>
    <t xml:space="preserve">Subtotal mano de obra:</t>
  </si>
  <si>
    <t xml:space="preserve">Herramienta menor</t>
  </si>
  <si>
    <t xml:space="preserve">%</t>
  </si>
  <si>
    <t xml:space="preserve">Herramienta menor</t>
  </si>
  <si>
    <t xml:space="preserve">Costo de mantenimiento decenal: $ 8,09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</si>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</sst>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7.32"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13</v>
      </c>
      <c r="G10" s="12">
        <v>10.79</v>
      </c>
      <c r="H10" s="12">
        <f ca="1">ROUND(INDIRECT(ADDRESS(ROW()+(0), COLUMN()+(-2), 1))*INDIRECT(ADDRESS(ROW()+(0), COLUMN()+(-1), 1)), 2)</f>
        <v>140.27</v>
      </c>
    </row>
    <row r="11" spans="1:8" ht="13.50" thickBot="1" customHeight="1">
      <c r="A11" s="1" t="s">
        <v>15</v>
      </c>
      <c r="B11" s="1"/>
      <c r="C11" s="10" t="s">
        <v>16</v>
      </c>
      <c r="D11" s="10"/>
      <c r="E11" s="1" t="s">
        <v>17</v>
      </c>
      <c r="F11" s="11">
        <v>0.01</v>
      </c>
      <c r="G11" s="12">
        <v>22.64</v>
      </c>
      <c r="H11" s="12">
        <f ca="1">ROUND(INDIRECT(ADDRESS(ROW()+(0), COLUMN()+(-2), 1))*INDIRECT(ADDRESS(ROW()+(0), COLUMN()+(-1), 1)), 2)</f>
        <v>0.23</v>
      </c>
    </row>
    <row r="12" spans="1:8" ht="13.50" thickBot="1" customHeight="1">
      <c r="A12" s="1" t="s">
        <v>18</v>
      </c>
      <c r="B12" s="1"/>
      <c r="C12" s="10" t="s">
        <v>19</v>
      </c>
      <c r="D12" s="10"/>
      <c r="E12" s="1" t="s">
        <v>20</v>
      </c>
      <c r="F12" s="11">
        <v>0.011</v>
      </c>
      <c r="G12" s="12">
        <v>312.71</v>
      </c>
      <c r="H12" s="12">
        <f ca="1">ROUND(INDIRECT(ADDRESS(ROW()+(0), COLUMN()+(-2), 1))*INDIRECT(ADDRESS(ROW()+(0), COLUMN()+(-1), 1)), 2)</f>
        <v>3.44</v>
      </c>
    </row>
    <row r="13" spans="1:8" ht="13.50" thickBot="1" customHeight="1">
      <c r="A13" s="1" t="s">
        <v>21</v>
      </c>
      <c r="B13" s="1"/>
      <c r="C13" s="10" t="s">
        <v>22</v>
      </c>
      <c r="D13" s="10"/>
      <c r="E13" s="1" t="s">
        <v>23</v>
      </c>
      <c r="F13" s="11">
        <v>7.522</v>
      </c>
      <c r="G13" s="12">
        <v>2.22</v>
      </c>
      <c r="H13" s="12">
        <f ca="1">ROUND(INDIRECT(ADDRESS(ROW()+(0), COLUMN()+(-2), 1))*INDIRECT(ADDRESS(ROW()+(0), COLUMN()+(-1), 1)), 2)</f>
        <v>16.7</v>
      </c>
    </row>
    <row r="14" spans="1:8" ht="13.50" thickBot="1" customHeight="1">
      <c r="A14" s="1" t="s">
        <v>24</v>
      </c>
      <c r="B14" s="1"/>
      <c r="C14" s="10" t="s">
        <v>25</v>
      </c>
      <c r="D14" s="10"/>
      <c r="E14" s="1" t="s">
        <v>26</v>
      </c>
      <c r="F14" s="11">
        <v>0.75</v>
      </c>
      <c r="G14" s="12">
        <v>12.74</v>
      </c>
      <c r="H14" s="12">
        <f ca="1">ROUND(INDIRECT(ADDRESS(ROW()+(0), COLUMN()+(-2), 1))*INDIRECT(ADDRESS(ROW()+(0), COLUMN()+(-1), 1)), 2)</f>
        <v>9.56</v>
      </c>
    </row>
    <row r="15" spans="1:8" ht="13.50" thickBot="1" customHeight="1">
      <c r="A15" s="1" t="s">
        <v>27</v>
      </c>
      <c r="B15" s="1"/>
      <c r="C15" s="10" t="s">
        <v>28</v>
      </c>
      <c r="D15" s="10"/>
      <c r="E15" s="1" t="s">
        <v>29</v>
      </c>
      <c r="F15" s="11">
        <v>0.007</v>
      </c>
      <c r="G15" s="12">
        <v>143.91</v>
      </c>
      <c r="H15" s="12">
        <f ca="1">ROUND(INDIRECT(ADDRESS(ROW()+(0), COLUMN()+(-2), 1))*INDIRECT(ADDRESS(ROW()+(0), COLUMN()+(-1), 1)), 2)</f>
        <v>1.01</v>
      </c>
    </row>
    <row r="16" spans="1:8" ht="13.50" thickBot="1" customHeight="1">
      <c r="A16" s="1" t="s">
        <v>30</v>
      </c>
      <c r="B16" s="1"/>
      <c r="C16" s="10" t="s">
        <v>31</v>
      </c>
      <c r="D16" s="10"/>
      <c r="E16" s="1" t="s">
        <v>32</v>
      </c>
      <c r="F16" s="13">
        <v>0.009</v>
      </c>
      <c r="G16" s="14">
        <v>252.65</v>
      </c>
      <c r="H16" s="14">
        <f ca="1">ROUND(INDIRECT(ADDRESS(ROW()+(0), COLUMN()+(-2), 1))*INDIRECT(ADDRESS(ROW()+(0), COLUMN()+(-1), 1)), 2)</f>
        <v>2.27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173.48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0.005</v>
      </c>
      <c r="G19" s="14">
        <v>53.42</v>
      </c>
      <c r="H19" s="14">
        <f ca="1">ROUND(INDIRECT(ADDRESS(ROW()+(0), COLUMN()+(-2), 1))*INDIRECT(ADDRESS(ROW()+(0), COLUMN()+(-1), 1)), 2)</f>
        <v>0.27</v>
      </c>
    </row>
    <row r="20" spans="1:8" ht="13.50" thickBot="1" customHeight="1">
      <c r="A20" s="15"/>
      <c r="B20" s="15"/>
      <c r="C20" s="15"/>
      <c r="D20" s="15"/>
      <c r="E20" s="15"/>
      <c r="F20" s="9" t="s">
        <v>38</v>
      </c>
      <c r="G20" s="9"/>
      <c r="H20" s="17">
        <f ca="1">ROUND(SUM(INDIRECT(ADDRESS(ROW()+(-1), COLUMN()+(0), 1))), 2)</f>
        <v>0.27</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1.313</v>
      </c>
      <c r="G22" s="12">
        <v>127.32</v>
      </c>
      <c r="H22" s="12">
        <f ca="1">ROUND(INDIRECT(ADDRESS(ROW()+(0), COLUMN()+(-2), 1))*INDIRECT(ADDRESS(ROW()+(0), COLUMN()+(-1), 1)), 2)</f>
        <v>167.17</v>
      </c>
    </row>
    <row r="23" spans="1:8" ht="13.50" thickBot="1" customHeight="1">
      <c r="A23" s="1" t="s">
        <v>43</v>
      </c>
      <c r="B23" s="1"/>
      <c r="C23" s="10" t="s">
        <v>44</v>
      </c>
      <c r="D23" s="10"/>
      <c r="E23" s="1" t="s">
        <v>45</v>
      </c>
      <c r="F23" s="13">
        <v>0.745</v>
      </c>
      <c r="G23" s="14">
        <v>74.59</v>
      </c>
      <c r="H23" s="14">
        <f ca="1">ROUND(INDIRECT(ADDRESS(ROW()+(0), COLUMN()+(-2), 1))*INDIRECT(ADDRESS(ROW()+(0), COLUMN()+(-1), 1)), 2)</f>
        <v>55.57</v>
      </c>
    </row>
    <row r="24" spans="1:8" ht="13.50" thickBot="1" customHeight="1">
      <c r="A24" s="15"/>
      <c r="B24" s="15"/>
      <c r="C24" s="15"/>
      <c r="D24" s="15"/>
      <c r="E24" s="15"/>
      <c r="F24" s="9" t="s">
        <v>46</v>
      </c>
      <c r="G24" s="9"/>
      <c r="H24" s="17">
        <f ca="1">ROUND(SUM(INDIRECT(ADDRESS(ROW()+(-1), COLUMN()+(0), 1)),INDIRECT(ADDRESS(ROW()+(-2), COLUMN()+(0), 1))), 2)</f>
        <v>222.74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396.49</v>
      </c>
      <c r="H26" s="14">
        <f ca="1">ROUND(INDIRECT(ADDRESS(ROW()+(0), COLUMN()+(-2), 1))*INDIRECT(ADDRESS(ROW()+(0), COLUMN()+(-1), 1))/100, 2)</f>
        <v>7.93</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404.42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