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<sst xmlns="http://schemas.openxmlformats.org/spreadsheetml/2006/main" count="35" uniqueCount="35">
  <si>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</si>
  <si>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FFQ010</t>
  </si>
  <si>
    <t xml:space="preserve">m²</t>
  </si>
  <si>
    <t xml:space="preserve">Capa de muro divisorio interior, de mampostería de tabique de barro repellable.</t>
  </si>
  <si>
    <r>
      <rPr>
        <sz val="8.25"/>
        <color rgb="FF000000"/>
        <rFont val="Arial"/>
        <family val="2"/>
      </rPr>
      <t xml:space="preserve">Capa de muro divisorio interior, de 7 cm de espesor, de mampostería de tabique de barro con perforaciones horizontales, repellable, 7x50x50 cm, con juntas de 10 mm de espesor, asentada con pegamento de escayola. Formación de los dinteles mediante obra de mampostería sobre canal de acero galvanizado. Formación de encuentros mediante canal de acero galvanizado.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</si>
  <si>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</si>
  <si>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</si>
  <si>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</si>
  <si>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</si>
  <si>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</si>
  <si>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</si>
  <si>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</si>
  <si>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mt04lhm010habe</t>
  </si>
  <si>
    <t xml:space="preserve">Ud</t>
  </si>
  <si>
    <t xml:space="preserve">Tabique de barro con perforaciones horizontales, repellable, 7x50x50 cm; con el precio incrementado el 20% en concepto de piezas especiales: cadenas. Según NMX-C-441-ONNCCE.</t>
  </si>
  <si>
    <t xml:space="preserve">mt09eyc010</t>
  </si>
  <si>
    <t xml:space="preserve">kg</t>
  </si>
  <si>
    <t xml:space="preserve">Pegamento de escayola.</t>
  </si>
  <si>
    <t xml:space="preserve">mt07ali040</t>
  </si>
  <si>
    <t xml:space="preserve">m</t>
  </si>
  <si>
    <t xml:space="preserve">Canal de acero galvanizado conformado en frío, sección tipo "C" calibre 22, según ASTM 653 y 654; para fijar mecánicamente con tornillos de acero.</t>
  </si>
  <si>
    <t xml:space="preserve">Subtotal materiales:</t>
  </si>
  <si>
    <t xml:space="preserve">Mano de obra</t>
  </si>
  <si>
    <t xml:space="preserve">mo021</t>
  </si>
  <si>
    <t xml:space="preserve">h</t>
  </si>
  <si>
    <t xml:space="preserve">Oficial albañil especializado en trabajos de mampostería.</t>
  </si>
  <si>
    <t xml:space="preserve">mo114</t>
  </si>
  <si>
    <t xml:space="preserve">h</t>
  </si>
  <si>
    <t xml:space="preserve">Peón albañil especializado en trabajos de mampostería.</t>
  </si>
  <si>
    <t xml:space="preserve">Subtotal mano de obra:</t>
  </si>
  <si>
    <t xml:space="preserve">Herramienta menor</t>
  </si>
  <si>
    <t xml:space="preserve">%</t>
  </si>
  <si>
    <t xml:space="preserve">Herramienta menor</t>
  </si>
  <si>
    <t xml:space="preserve">Costo de mantenimiento decenal: $ 5,22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</si>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</sst>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02" customWidth="1"/>
    <col min="4" max="4" width="7.65" customWidth="1"/>
    <col min="5" max="5" width="71.7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5</v>
      </c>
      <c r="G10" s="12">
        <v>21.38</v>
      </c>
      <c r="H10" s="12">
        <f ca="1">ROUND(INDIRECT(ADDRESS(ROW()+(0), COLUMN()+(-2), 1))*INDIRECT(ADDRESS(ROW()+(0), COLUMN()+(-1), 1)), 2)</f>
        <v>106.9</v>
      </c>
    </row>
    <row r="11" spans="1:8" ht="13.50" thickBot="1" customHeight="1">
      <c r="A11" s="1" t="s">
        <v>15</v>
      </c>
      <c r="B11" s="1"/>
      <c r="C11" s="1"/>
      <c r="D11" s="10" t="s">
        <v>16</v>
      </c>
      <c r="E11" s="1" t="s">
        <v>17</v>
      </c>
      <c r="F11" s="11">
        <v>5.141</v>
      </c>
      <c r="G11" s="12">
        <v>4.07</v>
      </c>
      <c r="H11" s="12">
        <f ca="1">ROUND(INDIRECT(ADDRESS(ROW()+(0), COLUMN()+(-2), 1))*INDIRECT(ADDRESS(ROW()+(0), COLUMN()+(-1), 1)), 2)</f>
        <v>20.92</v>
      </c>
    </row>
    <row r="12" spans="1:8" ht="24.00" thickBot="1" customHeight="1">
      <c r="A12" s="1" t="s">
        <v>18</v>
      </c>
      <c r="B12" s="1"/>
      <c r="C12" s="1"/>
      <c r="D12" s="10" t="s">
        <v>19</v>
      </c>
      <c r="E12" s="1" t="s">
        <v>20</v>
      </c>
      <c r="F12" s="13">
        <v>0.76</v>
      </c>
      <c r="G12" s="14">
        <v>48.03</v>
      </c>
      <c r="H12" s="14">
        <f ca="1">ROUND(INDIRECT(ADDRESS(ROW()+(0), COLUMN()+(-2), 1))*INDIRECT(ADDRESS(ROW()+(0), COLUMN()+(-1), 1)), 2)</f>
        <v>36.5</v>
      </c>
    </row>
    <row r="13" spans="1:8" ht="13.50" thickBot="1" customHeight="1">
      <c r="A13" s="15"/>
      <c r="B13" s="15"/>
      <c r="C13" s="15"/>
      <c r="D13" s="15"/>
      <c r="E13" s="15"/>
      <c r="F13" s="9" t="s">
        <v>21</v>
      </c>
      <c r="G13" s="9"/>
      <c r="H13" s="17">
        <f ca="1">ROUND(SUM(INDIRECT(ADDRESS(ROW()+(-1), COLUMN()+(0), 1)),INDIRECT(ADDRESS(ROW()+(-2), COLUMN()+(0), 1)),INDIRECT(ADDRESS(ROW()+(-3), COLUMN()+(0), 1))), 2)</f>
        <v>164.32</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0.555</v>
      </c>
      <c r="G15" s="12">
        <v>127.32</v>
      </c>
      <c r="H15" s="12">
        <f ca="1">ROUND(INDIRECT(ADDRESS(ROW()+(0), COLUMN()+(-2), 1))*INDIRECT(ADDRESS(ROW()+(0), COLUMN()+(-1), 1)), 2)</f>
        <v>70.66</v>
      </c>
    </row>
    <row r="16" spans="1:8" ht="13.50" thickBot="1" customHeight="1">
      <c r="A16" s="1" t="s">
        <v>26</v>
      </c>
      <c r="B16" s="1"/>
      <c r="C16" s="1"/>
      <c r="D16" s="10" t="s">
        <v>27</v>
      </c>
      <c r="E16" s="1" t="s">
        <v>28</v>
      </c>
      <c r="F16" s="13">
        <v>0.278</v>
      </c>
      <c r="G16" s="14">
        <v>74.59</v>
      </c>
      <c r="H16" s="14">
        <f ca="1">ROUND(INDIRECT(ADDRESS(ROW()+(0), COLUMN()+(-2), 1))*INDIRECT(ADDRESS(ROW()+(0), COLUMN()+(-1), 1)), 2)</f>
        <v>20.74</v>
      </c>
    </row>
    <row r="17" spans="1:8" ht="13.50" thickBot="1" customHeight="1">
      <c r="A17" s="15"/>
      <c r="B17" s="15"/>
      <c r="C17" s="15"/>
      <c r="D17" s="15"/>
      <c r="E17" s="15"/>
      <c r="F17" s="9" t="s">
        <v>29</v>
      </c>
      <c r="G17" s="9"/>
      <c r="H17" s="17">
        <f ca="1">ROUND(SUM(INDIRECT(ADDRESS(ROW()+(-1), COLUMN()+(0), 1)),INDIRECT(ADDRESS(ROW()+(-2), COLUMN()+(0), 1))), 2)</f>
        <v>91.4</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255.72</v>
      </c>
      <c r="H19" s="14">
        <f ca="1">ROUND(INDIRECT(ADDRESS(ROW()+(0), COLUMN()+(-2), 1))*INDIRECT(ADDRESS(ROW()+(0), COLUMN()+(-1), 1))/100, 2)</f>
        <v>5.11</v>
      </c>
    </row>
    <row r="20" spans="1:8" ht="13.50" thickBot="1" customHeight="1">
      <c r="A20" s="21" t="s">
        <v>33</v>
      </c>
      <c r="B20" s="21"/>
      <c r="C20" s="21"/>
      <c r="D20" s="22"/>
      <c r="E20" s="23"/>
      <c r="F20" s="24" t="s">
        <v>34</v>
      </c>
      <c r="G20" s="25"/>
      <c r="H20" s="26">
        <f ca="1">ROUND(SUM(INDIRECT(ADDRESS(ROW()+(-1), COLUMN()+(0), 1)),INDIRECT(ADDRESS(ROW()+(-3), COLUMN()+(0), 1)),INDIRECT(ADDRESS(ROW()+(-7), COLUMN()+(0), 1))), 2)</f>
        <v>260.83</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