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<sst xmlns="http://schemas.openxmlformats.org/spreadsheetml/2006/main" count="55" uniqueCount="55">
  <si>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</si>
  <si>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FEC040</t>
  </si>
  <si>
    <t xml:space="preserve">m³</t>
  </si>
  <si>
    <t xml:space="preserve">Castillo, de concreto reforzado.</t>
  </si>
  <si>
    <r>
      <rPr>
        <sz val="8.25"/>
        <color rgb="FF000000"/>
        <rFont val="Arial"/>
        <family val="2"/>
      </rPr>
      <t xml:space="preserve">Castillo, de concreto reforzado, hasta 3 m de altura libre y de anchura mayor o igual al espesor del muro, realizado con concreto f'c=15 MPa (150 kg/cm²), clasificación de exposición A1, tamaño máximo del agregado 20 mm, revenimiento de 5 a 10 cm, hecho en obra, y colado con medios manuales, y armadura electrosoldada 15x15-4, con una cuantía aproximada de 62 kg/m³. Incluso separadores. El precio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</si>
  <si>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</si>
  <si>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</si>
  <si>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</si>
  <si>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</si>
  <si>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</si>
  <si>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</si>
  <si>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</si>
  <si>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</si>
  <si>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</si>
  <si>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</si>
  <si>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mt07aac010e</t>
  </si>
  <si>
    <t xml:space="preserve">m</t>
  </si>
  <si>
    <t xml:space="preserve">Armadura electrosoldada para columnas de confinamiento, 15x15-4, diámetro 6,35 mm, fy=6000 kg/cm², longitud 6 m y peso 1,31 kg. Según NMX-B-456-ONNCCE.</t>
  </si>
  <si>
    <t xml:space="preserve">mt08aaa010a</t>
  </si>
  <si>
    <t xml:space="preserve">m³</t>
  </si>
  <si>
    <t xml:space="preserve">Agua.</t>
  </si>
  <si>
    <t xml:space="preserve">mt01arg000f</t>
  </si>
  <si>
    <t xml:space="preserve">m³</t>
  </si>
  <si>
    <t xml:space="preserve">Arena cribada.</t>
  </si>
  <si>
    <t xml:space="preserve">mt01arg001fm</t>
  </si>
  <si>
    <t xml:space="preserve">m³</t>
  </si>
  <si>
    <t xml:space="preserve">Agregado grueso homogeneizado, de tamaño máximo 20 mm.</t>
  </si>
  <si>
    <t xml:space="preserve">mt08cem000f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</si>
  <si>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</si>
  <si>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</si>
  <si>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</si>
  <si>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</si>
  <si>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</si>
  <si>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</si>
  <si>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</si>
  <si>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</si>
  <si>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</si>
  <si>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</si>
  <si>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</si>
  <si>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Cabo albañil.</t>
  </si>
  <si>
    <t xml:space="preserve">mo112</t>
  </si>
  <si>
    <t xml:space="preserve">h</t>
  </si>
  <si>
    <t xml:space="preserve">Peón albañil.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</si>
  <si>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</si>
  <si>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</si>
  <si>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</si>
  <si>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</si>
  <si>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</si>
  <si>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</si>
  <si>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</si>
  <si>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</si>
  <si>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</si>
  <si>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</si>
  <si>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$ 142,62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</si>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</sst>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6.13" customWidth="1"/>
    <col min="6" max="6" width="15.64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0.97</v>
      </c>
      <c r="H10" s="12">
        <f ca="1">ROUND(INDIRECT(ADDRESS(ROW()+(0), COLUMN()+(-2), 1))*INDIRECT(ADDRESS(ROW()+(0), COLUMN()+(-1), 1)), 2)</f>
        <v>11.64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49.695</v>
      </c>
      <c r="G11" s="12">
        <v>22.89</v>
      </c>
      <c r="H11" s="12">
        <f ca="1">ROUND(INDIRECT(ADDRESS(ROW()+(0), COLUMN()+(-2), 1))*INDIRECT(ADDRESS(ROW()+(0), COLUMN()+(-1), 1)), 2)</f>
        <v>1137.52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0.269</v>
      </c>
      <c r="G12" s="12">
        <v>22.64</v>
      </c>
      <c r="H12" s="12">
        <f ca="1">ROUND(INDIRECT(ADDRESS(ROW()+(0), COLUMN()+(-2), 1))*INDIRECT(ADDRESS(ROW()+(0), COLUMN()+(-1), 1)), 2)</f>
        <v>6.09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0.579</v>
      </c>
      <c r="G13" s="12">
        <v>143.91</v>
      </c>
      <c r="H13" s="12">
        <f ca="1">ROUND(INDIRECT(ADDRESS(ROW()+(0), COLUMN()+(-2), 1))*INDIRECT(ADDRESS(ROW()+(0), COLUMN()+(-1), 1)), 2)</f>
        <v>83.32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0.688</v>
      </c>
      <c r="G14" s="12">
        <v>247.7</v>
      </c>
      <c r="H14" s="12">
        <f ca="1">ROUND(INDIRECT(ADDRESS(ROW()+(0), COLUMN()+(-2), 1))*INDIRECT(ADDRESS(ROW()+(0), COLUMN()+(-1), 1)), 2)</f>
        <v>170.42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330.75</v>
      </c>
      <c r="G15" s="14">
        <v>2.22</v>
      </c>
      <c r="H15" s="14">
        <f ca="1">ROUND(INDIRECT(ADDRESS(ROW()+(0), COLUMN()+(-2), 1))*INDIRECT(ADDRESS(ROW()+(0), COLUMN()+(-1), 1)), 2)</f>
        <v>734.27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2143.26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0.63</v>
      </c>
      <c r="G18" s="14">
        <v>53.42</v>
      </c>
      <c r="H18" s="14">
        <f ca="1">ROUND(INDIRECT(ADDRESS(ROW()+(0), COLUMN()+(-2), 1))*INDIRECT(ADDRESS(ROW()+(0), COLUMN()+(-1), 1)), 2)</f>
        <v>33.65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33.65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1.325</v>
      </c>
      <c r="G21" s="12">
        <v>74.59</v>
      </c>
      <c r="H21" s="12">
        <f ca="1">ROUND(INDIRECT(ADDRESS(ROW()+(0), COLUMN()+(-2), 1))*INDIRECT(ADDRESS(ROW()+(0), COLUMN()+(-1), 1)), 2)</f>
        <v>98.83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1.388</v>
      </c>
      <c r="G22" s="12">
        <v>75.83</v>
      </c>
      <c r="H22" s="12">
        <f ca="1">ROUND(INDIRECT(ADDRESS(ROW()+(0), COLUMN()+(-2), 1))*INDIRECT(ADDRESS(ROW()+(0), COLUMN()+(-1), 1)), 2)</f>
        <v>105.25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0.909</v>
      </c>
      <c r="G23" s="12">
        <v>132.49</v>
      </c>
      <c r="H23" s="12">
        <f ca="1">ROUND(INDIRECT(ADDRESS(ROW()+(0), COLUMN()+(-2), 1))*INDIRECT(ADDRESS(ROW()+(0), COLUMN()+(-1), 1)), 2)</f>
        <v>120.43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3.66</v>
      </c>
      <c r="G24" s="14">
        <v>80.62</v>
      </c>
      <c r="H24" s="14">
        <f ca="1">ROUND(INDIRECT(ADDRESS(ROW()+(0), COLUMN()+(-2), 1))*INDIRECT(ADDRESS(ROW()+(0), COLUMN()+(-1), 1)), 2)</f>
        <v>295.07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1))), 2)</f>
        <v>619.58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2</v>
      </c>
      <c r="G27" s="14">
        <f ca="1">ROUND(SUM(INDIRECT(ADDRESS(ROW()+(-2), COLUMN()+(1), 1)),INDIRECT(ADDRESS(ROW()+(-8), COLUMN()+(1), 1)),INDIRECT(ADDRESS(ROW()+(-11), COLUMN()+(1), 1))), 2)</f>
        <v>2796.49</v>
      </c>
      <c r="H27" s="14">
        <f ca="1">ROUND(INDIRECT(ADDRESS(ROW()+(0), COLUMN()+(-2), 1))*INDIRECT(ADDRESS(ROW()+(0), COLUMN()+(-1), 1))/100, 2)</f>
        <v>55.93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1)),INDIRECT(ADDRESS(ROW()+(-9), COLUMN()+(0), 1)),INDIRECT(ADDRESS(ROW()+(-12), COLUMN()+(0), 1))), 2)</f>
        <v>2852.42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