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<sst xmlns="http://schemas.openxmlformats.org/spreadsheetml/2006/main" count="52" uniqueCount="52">
  <si>
    <t xml:space="preserve"/>
  </si>
  <si>
    <t xml:space="preserve">FDD100</t>
  </si>
  <si>
    <t xml:space="preserve">m</t>
  </si>
  <si>
    <t xml:space="preserve">Barandal de escalera, de acero.</t>
  </si>
  <si>
    <r>
      <rPr>
        <sz val="8.25"/>
        <color rgb="FF000000"/>
        <rFont val="Arial"/>
        <family val="2"/>
      </rPr>
      <t xml:space="preserve">Barandal metálico de tubo hueco de acero laminado en frío de 90 cm de altura, con bastidor sencillo y postes y barrotes verticales, para escalera de ida y vuelta, de dos tramos rectos con descanso intermedio, fijada mediante patillas de anclaje.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</si>
  <si>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</si>
  <si>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</si>
  <si>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</si>
  <si>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Cantidad</t>
  </si>
  <si>
    <t xml:space="preserve">Costo</t>
  </si>
  <si>
    <t xml:space="preserve">Importe</t>
  </si>
  <si>
    <t xml:space="preserve">Materiales</t>
  </si>
  <si>
    <t xml:space="preserve">mt08aaa010a</t>
  </si>
  <si>
    <t xml:space="preserve">m³</t>
  </si>
  <si>
    <t xml:space="preserve">Agua.</t>
  </si>
  <si>
    <t xml:space="preserve">mt01arg005a</t>
  </si>
  <si>
    <t xml:space="preserve">t</t>
  </si>
  <si>
    <t xml:space="preserve">Arena de cantera, para mortero hecho en obra.</t>
  </si>
  <si>
    <t xml:space="preserve">mt08cem000f</t>
  </si>
  <si>
    <t xml:space="preserve">kg</t>
  </si>
  <si>
    <t xml:space="preserve">Cemento gris en sacos.</t>
  </si>
  <si>
    <t xml:space="preserve">mt26dbe010c</t>
  </si>
  <si>
    <t xml:space="preserve">m</t>
  </si>
  <si>
    <t xml:space="preserve">Barandal metálico de tubo hueco de acero laminado en frío de 90 cm de altura, con bastidor sencillo formado por barandal superior de 100x40x2 mm, que hace de pasamanos, y barandal inferior de 80x40x2 mm; postes verticales de 80x40x2 mm dispuestos cada 120 cm y barrotes verticales de 20x20x1 mm, colocados cada 12 cm y soldados entre sí, para una escalera de ida y vuelta, de dos tramos rectos con descanso intermedio.</t>
  </si>
  <si>
    <t xml:space="preserve">Subtotal materiales:</t>
  </si>
  <si>
    <t xml:space="preserve">Equipo y herramienta</t>
  </si>
  <si>
    <t xml:space="preserve">mq08sol020</t>
  </si>
  <si>
    <t xml:space="preserve">h</t>
  </si>
  <si>
    <t xml:space="preserve">Equipo y elementos auxiliares para soldadura eléctrica.</t>
  </si>
  <si>
    <t xml:space="preserve">mq06hor010</t>
  </si>
  <si>
    <t xml:space="preserve">h</t>
  </si>
  <si>
    <t xml:space="preserve">Revolvedora de concreto eléctrica con una capacidad de amasado de 160 l.</t>
  </si>
  <si>
    <t xml:space="preserve">Subtotal equipo y herramienta:</t>
  </si>
  <si>
    <t xml:space="preserve">Mano de obra</t>
  </si>
  <si>
    <t xml:space="preserve">mo020</t>
  </si>
  <si>
    <t xml:space="preserve">h</t>
  </si>
  <si>
    <t xml:space="preserve">Oficial albañil.</t>
  </si>
  <si>
    <t xml:space="preserve">mo113</t>
  </si>
  <si>
    <t xml:space="preserve">h</t>
  </si>
  <si>
    <t xml:space="preserve">Cabo albañil.</t>
  </si>
  <si>
    <t xml:space="preserve">mo018</t>
  </si>
  <si>
    <t xml:space="preserve">h</t>
  </si>
  <si>
    <t xml:space="preserve">Oficial 1ª cerrajero.</t>
  </si>
  <si>
    <t xml:space="preserve">mo059</t>
  </si>
  <si>
    <t xml:space="preserve">h</t>
  </si>
  <si>
    <t xml:space="preserve">Ayudante cerrajero.</t>
  </si>
  <si>
    <t xml:space="preserve">Subtotal mano de obra:</t>
  </si>
  <si>
    <t xml:space="preserve">Herramienta menor</t>
  </si>
  <si>
    <t xml:space="preserve">%</t>
  </si>
  <si>
    <t xml:space="preserve">Herramienta menor</t>
  </si>
  <si>
    <t xml:space="preserve">Costo de mantenimiento decenal: $ 87,97 en los primeros 10 años.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</si>
  <si>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(1+2+3+4)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</si>
</sst>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82" customWidth="1"/>
    <col min="2" max="2" width="4.59" customWidth="1"/>
    <col min="3" max="3" width="1.02" customWidth="1"/>
    <col min="4" max="4" width="6.63" customWidth="1"/>
    <col min="5" max="5" width="66.81" customWidth="1"/>
    <col min="6" max="6" width="14.11" customWidth="1"/>
    <col min="7" max="7" width="15.98" customWidth="1"/>
    <col min="8" max="8" width="11.56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34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13.50" thickBot="1" customHeight="1">
      <c r="A8" s="6" t="s">
        <v>5</v>
      </c>
      <c r="B8" s="6"/>
      <c r="C8" s="6" t="s">
        <v>6</v>
      </c>
      <c r="D8" s="6"/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13.50" thickBot="1" customHeight="1">
      <c r="A10" s="1" t="s">
        <v>12</v>
      </c>
      <c r="B10" s="1"/>
      <c r="C10" s="10" t="s">
        <v>13</v>
      </c>
      <c r="D10" s="10"/>
      <c r="E10" s="1" t="s">
        <v>14</v>
      </c>
      <c r="F10" s="11">
        <v>0.006</v>
      </c>
      <c r="G10" s="12">
        <v>22.64</v>
      </c>
      <c r="H10" s="12">
        <f ca="1">ROUND(INDIRECT(ADDRESS(ROW()+(0), COLUMN()+(-2), 1))*INDIRECT(ADDRESS(ROW()+(0), COLUMN()+(-1), 1)), 2)</f>
        <v>0.14</v>
      </c>
    </row>
    <row r="11" spans="1:8" ht="13.50" thickBot="1" customHeight="1">
      <c r="A11" s="1" t="s">
        <v>15</v>
      </c>
      <c r="B11" s="1"/>
      <c r="C11" s="10" t="s">
        <v>16</v>
      </c>
      <c r="D11" s="10"/>
      <c r="E11" s="1" t="s">
        <v>17</v>
      </c>
      <c r="F11" s="11">
        <v>0.013</v>
      </c>
      <c r="G11" s="12">
        <v>312.71</v>
      </c>
      <c r="H11" s="12">
        <f ca="1">ROUND(INDIRECT(ADDRESS(ROW()+(0), COLUMN()+(-2), 1))*INDIRECT(ADDRESS(ROW()+(0), COLUMN()+(-1), 1)), 2)</f>
        <v>4.07</v>
      </c>
    </row>
    <row r="12" spans="1:8" ht="13.50" thickBot="1" customHeight="1">
      <c r="A12" s="1" t="s">
        <v>18</v>
      </c>
      <c r="B12" s="1"/>
      <c r="C12" s="10" t="s">
        <v>19</v>
      </c>
      <c r="D12" s="10"/>
      <c r="E12" s="1" t="s">
        <v>20</v>
      </c>
      <c r="F12" s="11">
        <v>2</v>
      </c>
      <c r="G12" s="12">
        <v>2.22</v>
      </c>
      <c r="H12" s="12">
        <f ca="1">ROUND(INDIRECT(ADDRESS(ROW()+(0), COLUMN()+(-2), 1))*INDIRECT(ADDRESS(ROW()+(0), COLUMN()+(-1), 1)), 2)</f>
        <v>4.44</v>
      </c>
    </row>
    <row r="13" spans="1:8" ht="66.00" thickBot="1" customHeight="1">
      <c r="A13" s="1" t="s">
        <v>21</v>
      </c>
      <c r="B13" s="1"/>
      <c r="C13" s="10" t="s">
        <v>22</v>
      </c>
      <c r="D13" s="10"/>
      <c r="E13" s="1" t="s">
        <v>23</v>
      </c>
      <c r="F13" s="13">
        <v>1</v>
      </c>
      <c r="G13" s="14">
        <v>1554.27</v>
      </c>
      <c r="H13" s="14">
        <f ca="1">ROUND(INDIRECT(ADDRESS(ROW()+(0), COLUMN()+(-2), 1))*INDIRECT(ADDRESS(ROW()+(0), COLUMN()+(-1), 1)), 2)</f>
        <v>1554.27</v>
      </c>
    </row>
    <row r="14" spans="1:8" ht="13.50" thickBot="1" customHeight="1">
      <c r="A14" s="15"/>
      <c r="B14" s="15"/>
      <c r="C14" s="15"/>
      <c r="D14" s="15"/>
      <c r="E14" s="15"/>
      <c r="F14" s="9" t="s">
        <v>24</v>
      </c>
      <c r="G14" s="9"/>
      <c r="H14" s="17">
        <f ca="1">ROUND(SUM(INDIRECT(ADDRESS(ROW()+(-1), COLUMN()+(0), 1)),INDIRECT(ADDRESS(ROW()+(-2), COLUMN()+(0), 1)),INDIRECT(ADDRESS(ROW()+(-3), COLUMN()+(0), 1)),INDIRECT(ADDRESS(ROW()+(-4), COLUMN()+(0), 1))), 2)</f>
        <v>1562.92</v>
      </c>
    </row>
    <row r="15" spans="1:8" ht="13.50" thickBot="1" customHeight="1">
      <c r="A15" s="15">
        <v>2</v>
      </c>
      <c r="B15" s="15"/>
      <c r="C15" s="15"/>
      <c r="D15" s="15"/>
      <c r="E15" s="18" t="s">
        <v>25</v>
      </c>
      <c r="F15" s="18"/>
      <c r="G15" s="15"/>
      <c r="H15" s="15"/>
    </row>
    <row r="16" spans="1:8" ht="13.50" thickBot="1" customHeight="1">
      <c r="A16" s="1" t="s">
        <v>26</v>
      </c>
      <c r="B16" s="1"/>
      <c r="C16" s="10" t="s">
        <v>27</v>
      </c>
      <c r="D16" s="10"/>
      <c r="E16" s="1" t="s">
        <v>28</v>
      </c>
      <c r="F16" s="11">
        <v>0.1</v>
      </c>
      <c r="G16" s="12">
        <v>53.01</v>
      </c>
      <c r="H16" s="12">
        <f ca="1">ROUND(INDIRECT(ADDRESS(ROW()+(0), COLUMN()+(-2), 1))*INDIRECT(ADDRESS(ROW()+(0), COLUMN()+(-1), 1)), 2)</f>
        <v>5.3</v>
      </c>
    </row>
    <row r="17" spans="1:8" ht="13.50" thickBot="1" customHeight="1">
      <c r="A17" s="1" t="s">
        <v>29</v>
      </c>
      <c r="B17" s="1"/>
      <c r="C17" s="10" t="s">
        <v>30</v>
      </c>
      <c r="D17" s="10"/>
      <c r="E17" s="1" t="s">
        <v>31</v>
      </c>
      <c r="F17" s="13">
        <v>0.006</v>
      </c>
      <c r="G17" s="14">
        <v>53.42</v>
      </c>
      <c r="H17" s="14">
        <f ca="1">ROUND(INDIRECT(ADDRESS(ROW()+(0), COLUMN()+(-2), 1))*INDIRECT(ADDRESS(ROW()+(0), COLUMN()+(-1), 1)), 2)</f>
        <v>0.32</v>
      </c>
    </row>
    <row r="18" spans="1:8" ht="13.50" thickBot="1" customHeight="1">
      <c r="A18" s="15"/>
      <c r="B18" s="15"/>
      <c r="C18" s="15"/>
      <c r="D18" s="15"/>
      <c r="E18" s="15"/>
      <c r="F18" s="9" t="s">
        <v>32</v>
      </c>
      <c r="G18" s="9"/>
      <c r="H18" s="17">
        <f ca="1">ROUND(SUM(INDIRECT(ADDRESS(ROW()+(-1), COLUMN()+(0), 1)),INDIRECT(ADDRESS(ROW()+(-2), COLUMN()+(0), 1))), 2)</f>
        <v>5.62</v>
      </c>
    </row>
    <row r="19" spans="1:8" ht="13.50" thickBot="1" customHeight="1">
      <c r="A19" s="15">
        <v>3</v>
      </c>
      <c r="B19" s="15"/>
      <c r="C19" s="15"/>
      <c r="D19" s="15"/>
      <c r="E19" s="18" t="s">
        <v>33</v>
      </c>
      <c r="F19" s="18"/>
      <c r="G19" s="15"/>
      <c r="H19" s="15"/>
    </row>
    <row r="20" spans="1:8" ht="13.50" thickBot="1" customHeight="1">
      <c r="A20" s="1" t="s">
        <v>34</v>
      </c>
      <c r="B20" s="1"/>
      <c r="C20" s="10" t="s">
        <v>35</v>
      </c>
      <c r="D20" s="10"/>
      <c r="E20" s="1" t="s">
        <v>36</v>
      </c>
      <c r="F20" s="11">
        <v>0.39</v>
      </c>
      <c r="G20" s="12">
        <v>127.32</v>
      </c>
      <c r="H20" s="12">
        <f ca="1">ROUND(INDIRECT(ADDRESS(ROW()+(0), COLUMN()+(-2), 1))*INDIRECT(ADDRESS(ROW()+(0), COLUMN()+(-1), 1)), 2)</f>
        <v>49.65</v>
      </c>
    </row>
    <row r="21" spans="1:8" ht="13.50" thickBot="1" customHeight="1">
      <c r="A21" s="1" t="s">
        <v>37</v>
      </c>
      <c r="B21" s="1"/>
      <c r="C21" s="10" t="s">
        <v>38</v>
      </c>
      <c r="D21" s="10"/>
      <c r="E21" s="1" t="s">
        <v>39</v>
      </c>
      <c r="F21" s="11">
        <v>0.26</v>
      </c>
      <c r="G21" s="12">
        <v>74.59</v>
      </c>
      <c r="H21" s="12">
        <f ca="1">ROUND(INDIRECT(ADDRESS(ROW()+(0), COLUMN()+(-2), 1))*INDIRECT(ADDRESS(ROW()+(0), COLUMN()+(-1), 1)), 2)</f>
        <v>19.39</v>
      </c>
    </row>
    <row r="22" spans="1:8" ht="13.50" thickBot="1" customHeight="1">
      <c r="A22" s="1" t="s">
        <v>40</v>
      </c>
      <c r="B22" s="1"/>
      <c r="C22" s="10" t="s">
        <v>41</v>
      </c>
      <c r="D22" s="10"/>
      <c r="E22" s="1" t="s">
        <v>42</v>
      </c>
      <c r="F22" s="11">
        <v>0.52</v>
      </c>
      <c r="G22" s="12">
        <v>129.02</v>
      </c>
      <c r="H22" s="12">
        <f ca="1">ROUND(INDIRECT(ADDRESS(ROW()+(0), COLUMN()+(-2), 1))*INDIRECT(ADDRESS(ROW()+(0), COLUMN()+(-1), 1)), 2)</f>
        <v>67.09</v>
      </c>
    </row>
    <row r="23" spans="1:8" ht="13.50" thickBot="1" customHeight="1">
      <c r="A23" s="1" t="s">
        <v>43</v>
      </c>
      <c r="B23" s="1"/>
      <c r="C23" s="10" t="s">
        <v>44</v>
      </c>
      <c r="D23" s="10"/>
      <c r="E23" s="1" t="s">
        <v>45</v>
      </c>
      <c r="F23" s="13">
        <v>0.26</v>
      </c>
      <c r="G23" s="14">
        <v>77.69</v>
      </c>
      <c r="H23" s="14">
        <f ca="1">ROUND(INDIRECT(ADDRESS(ROW()+(0), COLUMN()+(-2), 1))*INDIRECT(ADDRESS(ROW()+(0), COLUMN()+(-1), 1)), 2)</f>
        <v>20.2</v>
      </c>
    </row>
    <row r="24" spans="1:8" ht="13.50" thickBot="1" customHeight="1">
      <c r="A24" s="15"/>
      <c r="B24" s="15"/>
      <c r="C24" s="15"/>
      <c r="D24" s="15"/>
      <c r="E24" s="15"/>
      <c r="F24" s="9" t="s">
        <v>46</v>
      </c>
      <c r="G24" s="9"/>
      <c r="H24" s="17">
        <f ca="1">ROUND(SUM(INDIRECT(ADDRESS(ROW()+(-1), COLUMN()+(0), 1)),INDIRECT(ADDRESS(ROW()+(-2), COLUMN()+(0), 1)),INDIRECT(ADDRESS(ROW()+(-3), COLUMN()+(0), 1)),INDIRECT(ADDRESS(ROW()+(-4), COLUMN()+(0), 1))), 2)</f>
        <v>156.33</v>
      </c>
    </row>
    <row r="25" spans="1:8" ht="13.50" thickBot="1" customHeight="1">
      <c r="A25" s="15">
        <v>4</v>
      </c>
      <c r="B25" s="15"/>
      <c r="C25" s="15"/>
      <c r="D25" s="15"/>
      <c r="E25" s="18" t="s">
        <v>47</v>
      </c>
      <c r="F25" s="18"/>
      <c r="G25" s="15"/>
      <c r="H25" s="15"/>
    </row>
    <row r="26" spans="1:8" ht="13.50" thickBot="1" customHeight="1">
      <c r="A26" s="19"/>
      <c r="B26" s="19"/>
      <c r="C26" s="20" t="s">
        <v>48</v>
      </c>
      <c r="D26" s="20"/>
      <c r="E26" s="19" t="s">
        <v>49</v>
      </c>
      <c r="F26" s="13">
        <v>2</v>
      </c>
      <c r="G26" s="14">
        <f ca="1">ROUND(SUM(INDIRECT(ADDRESS(ROW()+(-2), COLUMN()+(1), 1)),INDIRECT(ADDRESS(ROW()+(-8), COLUMN()+(1), 1)),INDIRECT(ADDRESS(ROW()+(-12), COLUMN()+(1), 1))), 2)</f>
        <v>1724.87</v>
      </c>
      <c r="H26" s="14">
        <f ca="1">ROUND(INDIRECT(ADDRESS(ROW()+(0), COLUMN()+(-2), 1))*INDIRECT(ADDRESS(ROW()+(0), COLUMN()+(-1), 1))/100, 2)</f>
        <v>34.5</v>
      </c>
    </row>
    <row r="27" spans="1:8" ht="13.50" thickBot="1" customHeight="1">
      <c r="A27" s="21" t="s">
        <v>50</v>
      </c>
      <c r="B27" s="21"/>
      <c r="C27" s="22"/>
      <c r="D27" s="22"/>
      <c r="E27" s="23"/>
      <c r="F27" s="24" t="s">
        <v>51</v>
      </c>
      <c r="G27" s="25"/>
      <c r="H27" s="26">
        <f ca="1">ROUND(SUM(INDIRECT(ADDRESS(ROW()+(-1), COLUMN()+(0), 1)),INDIRECT(ADDRESS(ROW()+(-3), COLUMN()+(0), 1)),INDIRECT(ADDRESS(ROW()+(-9), COLUMN()+(0), 1)),INDIRECT(ADDRESS(ROW()+(-13), COLUMN()+(0), 1))), 2)</f>
        <v>1759.37</v>
      </c>
    </row>
  </sheetData>
  <mergeCells count="51">
    <mergeCell ref="A1:H1"/>
    <mergeCell ref="B3:C3"/>
    <mergeCell ref="D3:H3"/>
    <mergeCell ref="A5:H5"/>
    <mergeCell ref="A8:B8"/>
    <mergeCell ref="C8:D8"/>
    <mergeCell ref="A9:B9"/>
    <mergeCell ref="C9:D9"/>
    <mergeCell ref="E9:F9"/>
    <mergeCell ref="A10:B10"/>
    <mergeCell ref="C10:D10"/>
    <mergeCell ref="A11:B11"/>
    <mergeCell ref="C11:D11"/>
    <mergeCell ref="A12:B12"/>
    <mergeCell ref="C12:D12"/>
    <mergeCell ref="A13:B13"/>
    <mergeCell ref="C13:D13"/>
    <mergeCell ref="A14:B14"/>
    <mergeCell ref="C14:D14"/>
    <mergeCell ref="F14:G14"/>
    <mergeCell ref="A15:B15"/>
    <mergeCell ref="C15:D15"/>
    <mergeCell ref="E15:F15"/>
    <mergeCell ref="A16:B16"/>
    <mergeCell ref="C16:D16"/>
    <mergeCell ref="A17:B17"/>
    <mergeCell ref="C17:D17"/>
    <mergeCell ref="A18:B18"/>
    <mergeCell ref="C18:D18"/>
    <mergeCell ref="F18:G18"/>
    <mergeCell ref="A19:B19"/>
    <mergeCell ref="C19:D19"/>
    <mergeCell ref="E19:F19"/>
    <mergeCell ref="A20:B20"/>
    <mergeCell ref="C20:D20"/>
    <mergeCell ref="A21:B21"/>
    <mergeCell ref="C21:D21"/>
    <mergeCell ref="A22:B22"/>
    <mergeCell ref="C22:D22"/>
    <mergeCell ref="A23:B23"/>
    <mergeCell ref="C23:D23"/>
    <mergeCell ref="A24:B24"/>
    <mergeCell ref="C24:D24"/>
    <mergeCell ref="F24:G24"/>
    <mergeCell ref="A25:B25"/>
    <mergeCell ref="C25:D25"/>
    <mergeCell ref="E25:F25"/>
    <mergeCell ref="A26:B26"/>
    <mergeCell ref="C26:D26"/>
    <mergeCell ref="A27:E27"/>
    <mergeCell ref="F27:G27"/>
  </mergeCells>
  <pageMargins left="0.147638" right="0.147638" top="0.206693" bottom="0.206693" header="0.0" footer="0.0"/>
  <pageSetup paperSize="9" orientation="portrait"/>
  <rowBreaks count="0" manualBreakCount="0">
    </rowBreaks>
</worksheet>
</file>