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<sst xmlns="http://schemas.openxmlformats.org/spreadsheetml/2006/main" count="88" uniqueCount="88">
  <si>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</si>
  <si>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EHB110</t>
  </si>
  <si>
    <t xml:space="preserve">m²</t>
  </si>
  <si>
    <t xml:space="preserve">Sistema "ROCACERO" de losa nervada.</t>
  </si>
  <si>
    <r>
      <rPr>
        <sz val="8.25"/>
        <color rgb="FF000000"/>
        <rFont val="Arial"/>
        <family val="2"/>
      </rPr>
      <t xml:space="preserve">Losa nervada horizontal, altura libre de piso a techo de hasta 3 m, peralte total 25 = 20+5 cm, de concreto reforzado realizado con concreto f'c=20 MPa (200 kg/cm²), clasificación de exposición A1, tamaño máximo del agregado 20 mm, revenimiento de 5 a 10 cm, premezclado, y colado con grúa con un volumen total de concreto en losa y vigas de 0,106 m³/m², y 2,3 kg/m² de acero fy=4200 kg/cm²; construcción y desmontaje de sistema de cimbra parcial, con acabado para revestir, formado por: superficie de la cimbra de tableros de madera tratada, reforzados con varillas y perfiles, y tablones de madera, amortizables en 25 usos, estructura soporte horizontal de sopandas metálicas y accesorios de montaje, amortizables en 150 usos y estructura soporte vertical de puntales metálicos, amortizables en 150 usos; vigueta pretensada tipo VT-14; bovedilla de concreto ligero, 60x25x20 cm; capa de compresión de 5 cm de espesor; armado de reparto formado por malla electrosoldada de alambre liso de acero tipo 6x6 10/10. Incluso cadenas perimetrales de planta. El precio incluye el habilitado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</si>
  <si>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</si>
  <si>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</si>
  <si>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</si>
  <si>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</si>
  <si>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</si>
  <si>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</si>
  <si>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</si>
  <si>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</si>
  <si>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</si>
  <si>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</si>
  <si>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mt50spa052b</t>
  </si>
  <si>
    <t xml:space="preserve">m</t>
  </si>
  <si>
    <t xml:space="preserve">Tablón de madera de pino, de 20x7,2 cm.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</si>
  <si>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</si>
  <si>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</si>
  <si>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</si>
  <si>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</si>
  <si>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</si>
  <si>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</si>
  <si>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</si>
  <si>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</si>
  <si>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</si>
  <si>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</si>
  <si>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</si>
  <si>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</si>
  <si>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</si>
  <si>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</si>
  <si>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</si>
  <si>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mt07vrc010oa</t>
  </si>
  <si>
    <t xml:space="preserve">m</t>
  </si>
  <si>
    <t xml:space="preserve">Vigueta pretensada tipo VT-14, con un claro medio menor de 4 m, según NMX-C-406-ONNCCE.</t>
  </si>
  <si>
    <t xml:space="preserve">mt07vrc010ob</t>
  </si>
  <si>
    <t xml:space="preserve">m</t>
  </si>
  <si>
    <t xml:space="preserve">Vigueta pretensada tipo VT-14, con un claro medio entre 4 y 5 m, según NMX-C-406-ONNCCE.</t>
  </si>
  <si>
    <t xml:space="preserve">mt07vrc010oc</t>
  </si>
  <si>
    <t xml:space="preserve">m</t>
  </si>
  <si>
    <t xml:space="preserve">Vigueta pretensada tipo VT-14, con un claro medio entre 5 y 6 m, según NMX-C-406-ONNCCE.</t>
  </si>
  <si>
    <t xml:space="preserve">mt07vrc010od</t>
  </si>
  <si>
    <t xml:space="preserve">m</t>
  </si>
  <si>
    <t xml:space="preserve">Vigueta pretensada tipo VT-14, con un claro medio mayor de 6 m, según NMX-C-406-ONNCCE.</t>
  </si>
  <si>
    <t xml:space="preserve">mt07brc010e</t>
  </si>
  <si>
    <t xml:space="preserve">Ud</t>
  </si>
  <si>
    <t xml:space="preserve">Bovedilla de concreto ligero, 60x25x20 cm. Incluso piezas especiales.</t>
  </si>
  <si>
    <t xml:space="preserve">mt07aco020c</t>
  </si>
  <si>
    <t xml:space="preserve">Ud</t>
  </si>
  <si>
    <t xml:space="preserve">Separador homologado para vigas.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</si>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</sst>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2">
        <v>686.64</v>
      </c>
      <c r="H10" s="12">
        <f ca="1">ROUND(INDIRECT(ADDRESS(ROW()+(0), COLUMN()+(-2), 1))*INDIRECT(ADDRESS(ROW()+(0), COLUMN()+(-1), 1)), 2)</f>
        <v>15.11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95.4</v>
      </c>
      <c r="H11" s="12">
        <f ca="1">ROUND(INDIRECT(ADDRESS(ROW()+(0), COLUMN()+(-2), 1))*INDIRECT(ADDRESS(ROW()+(0), COLUMN()+(-1), 1)), 2)</f>
        <v>4.2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1539.27</v>
      </c>
      <c r="H12" s="12">
        <f ca="1">ROUND(INDIRECT(ADDRESS(ROW()+(0), COLUMN()+(-2), 1))*INDIRECT(ADDRESS(ROW()+(0), COLUMN()+(-1), 1)), 2)</f>
        <v>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0.027</v>
      </c>
      <c r="G13" s="12">
        <v>290.54</v>
      </c>
      <c r="H13" s="12">
        <f ca="1">ROUND(INDIRECT(ADDRESS(ROW()+(0), COLUMN()+(-2), 1))*INDIRECT(ADDRESS(ROW()+(0), COLUMN()+(-1), 1)), 2)</f>
        <v>7.84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0.002</v>
      </c>
      <c r="G14" s="12">
        <v>5364.83</v>
      </c>
      <c r="H14" s="12">
        <f ca="1">ROUND(INDIRECT(ADDRESS(ROW()+(0), COLUMN()+(-2), 1))*INDIRECT(ADDRESS(ROW()+(0), COLUMN()+(-1), 1)), 2)</f>
        <v>10.73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</v>
      </c>
      <c r="G15" s="12">
        <v>132.05</v>
      </c>
      <c r="H15" s="12">
        <f ca="1">ROUND(INDIRECT(ADDRESS(ROW()+(0), COLUMN()+(-2), 1))*INDIRECT(ADDRESS(ROW()+(0), COLUMN()+(-1), 1)), 2)</f>
        <v>2.64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0.015</v>
      </c>
      <c r="G16" s="12">
        <v>27.22</v>
      </c>
      <c r="H16" s="12">
        <f ca="1">ROUND(INDIRECT(ADDRESS(ROW()+(0), COLUMN()+(-2), 1))*INDIRECT(ADDRESS(ROW()+(0), COLUMN()+(-1), 1)), 2)</f>
        <v>0.41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0.165</v>
      </c>
      <c r="G17" s="12">
        <v>92.44</v>
      </c>
      <c r="H17" s="12">
        <f ca="1">ROUND(INDIRECT(ADDRESS(ROW()+(0), COLUMN()+(-2), 1))*INDIRECT(ADDRESS(ROW()+(0), COLUMN()+(-1), 1)), 2)</f>
        <v>15.25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0.908</v>
      </c>
      <c r="G18" s="12">
        <v>128.77</v>
      </c>
      <c r="H18" s="12">
        <f ca="1">ROUND(INDIRECT(ADDRESS(ROW()+(0), COLUMN()+(-2), 1))*INDIRECT(ADDRESS(ROW()+(0), COLUMN()+(-1), 1)), 2)</f>
        <v>116.92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0.495</v>
      </c>
      <c r="G19" s="12">
        <v>180.09</v>
      </c>
      <c r="H19" s="12">
        <f ca="1">ROUND(INDIRECT(ADDRESS(ROW()+(0), COLUMN()+(-2), 1))*INDIRECT(ADDRESS(ROW()+(0), COLUMN()+(-1), 1)), 2)</f>
        <v>89.14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0.008</v>
      </c>
      <c r="G20" s="12">
        <v>208.68</v>
      </c>
      <c r="H20" s="12">
        <f ca="1">ROUND(INDIRECT(ADDRESS(ROW()+(0), COLUMN()+(-2), 1))*INDIRECT(ADDRESS(ROW()+(0), COLUMN()+(-1), 1)), 2)</f>
        <v>1.67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5.24</v>
      </c>
      <c r="G21" s="12">
        <v>11.98</v>
      </c>
      <c r="H21" s="12">
        <f ca="1">ROUND(INDIRECT(ADDRESS(ROW()+(0), COLUMN()+(-2), 1))*INDIRECT(ADDRESS(ROW()+(0), COLUMN()+(-1), 1)), 2)</f>
        <v>62.78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</v>
      </c>
      <c r="G22" s="12">
        <v>1.35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2.415</v>
      </c>
      <c r="G23" s="12">
        <v>12.74</v>
      </c>
      <c r="H23" s="12">
        <f ca="1">ROUND(INDIRECT(ADDRESS(ROW()+(0), COLUMN()+(-2), 1))*INDIRECT(ADDRESS(ROW()+(0), COLUMN()+(-1), 1)), 2)</f>
        <v>30.77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0.028</v>
      </c>
      <c r="G24" s="12">
        <v>22.64</v>
      </c>
      <c r="H24" s="12">
        <f ca="1">ROUND(INDIRECT(ADDRESS(ROW()+(0), COLUMN()+(-2), 1))*INDIRECT(ADDRESS(ROW()+(0), COLUMN()+(-1), 1)), 2)</f>
        <v>0.63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1.1</v>
      </c>
      <c r="G25" s="12">
        <v>18.14</v>
      </c>
      <c r="H25" s="12">
        <f ca="1">ROUND(INDIRECT(ADDRESS(ROW()+(0), COLUMN()+(-2), 1))*INDIRECT(ADDRESS(ROW()+(0), COLUMN()+(-1), 1)), 2)</f>
        <v>19.95</v>
      </c>
    </row>
    <row r="26" spans="1:8" ht="34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0.106</v>
      </c>
      <c r="G26" s="14">
        <v>1288.9</v>
      </c>
      <c r="H26" s="14">
        <f ca="1">ROUND(INDIRECT(ADDRESS(ROW()+(0), COLUMN()+(-2), 1))*INDIRECT(ADDRESS(ROW()+(0), COLUMN()+(-1), 1)), 2)</f>
        <v>136.62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522.17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0.6</v>
      </c>
      <c r="G29" s="12">
        <v>126.93</v>
      </c>
      <c r="H29" s="12">
        <f ca="1">ROUND(INDIRECT(ADDRESS(ROW()+(0), COLUMN()+(-2), 1))*INDIRECT(ADDRESS(ROW()+(0), COLUMN()+(-1), 1)), 2)</f>
        <v>76.16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0.6</v>
      </c>
      <c r="G30" s="12">
        <v>77.23</v>
      </c>
      <c r="H30" s="12">
        <f ca="1">ROUND(INDIRECT(ADDRESS(ROW()+(0), COLUMN()+(-2), 1))*INDIRECT(ADDRESS(ROW()+(0), COLUMN()+(-1), 1)), 2)</f>
        <v>46.34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1">
        <v>0.035</v>
      </c>
      <c r="G31" s="12">
        <v>126.93</v>
      </c>
      <c r="H31" s="12">
        <f ca="1">ROUND(INDIRECT(ADDRESS(ROW()+(0), COLUMN()+(-2), 1))*INDIRECT(ADDRESS(ROW()+(0), COLUMN()+(-1), 1)), 2)</f>
        <v>4.44</v>
      </c>
    </row>
    <row r="32" spans="1:8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1">
        <v>0.038</v>
      </c>
      <c r="G32" s="12">
        <v>77.23</v>
      </c>
      <c r="H32" s="12">
        <f ca="1">ROUND(INDIRECT(ADDRESS(ROW()+(0), COLUMN()+(-2), 1))*INDIRECT(ADDRESS(ROW()+(0), COLUMN()+(-1), 1)), 2)</f>
        <v>2.93</v>
      </c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1">
        <v>0.043</v>
      </c>
      <c r="G33" s="12">
        <v>126.93</v>
      </c>
      <c r="H33" s="12">
        <f ca="1">ROUND(INDIRECT(ADDRESS(ROW()+(0), COLUMN()+(-2), 1))*INDIRECT(ADDRESS(ROW()+(0), COLUMN()+(-1), 1)), 2)</f>
        <v>5.46</v>
      </c>
    </row>
    <row r="34" spans="1:8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3">
        <v>0.167</v>
      </c>
      <c r="G34" s="14">
        <v>77.23</v>
      </c>
      <c r="H34" s="14">
        <f ca="1">ROUND(INDIRECT(ADDRESS(ROW()+(0), COLUMN()+(-2), 1))*INDIRECT(ADDRESS(ROW()+(0), COLUMN()+(-1), 1)), 2)</f>
        <v>12.9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148.23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9"/>
      <c r="B37" s="19"/>
      <c r="C37" s="20" t="s">
        <v>85</v>
      </c>
      <c r="D37" s="20"/>
      <c r="E37" s="19" t="s">
        <v>86</v>
      </c>
      <c r="F37" s="13">
        <v>2</v>
      </c>
      <c r="G37" s="14">
        <f ca="1">ROUND(SUM(INDIRECT(ADDRESS(ROW()+(-2), COLUMN()+(1), 1)),INDIRECT(ADDRESS(ROW()+(-10), COLUMN()+(1), 1))), 2)</f>
        <v>670.4</v>
      </c>
      <c r="H37" s="14">
        <f ca="1">ROUND(INDIRECT(ADDRESS(ROW()+(0), COLUMN()+(-2), 1))*INDIRECT(ADDRESS(ROW()+(0), COLUMN()+(-1), 1))/100, 2)</f>
        <v>13.41</v>
      </c>
    </row>
    <row r="38" spans="1:8" ht="13.50" thickBot="1" customHeight="1">
      <c r="A38" s="8"/>
      <c r="B38" s="8"/>
      <c r="C38" s="8"/>
      <c r="D38" s="8"/>
      <c r="E38" s="8"/>
      <c r="F38" s="21" t="s">
        <v>87</v>
      </c>
      <c r="G38" s="21"/>
      <c r="H38" s="22">
        <f ca="1">ROUND(SUM(INDIRECT(ADDRESS(ROW()+(-1), COLUMN()+(0), 1)),INDIRECT(ADDRESS(ROW()+(-3), COLUMN()+(0), 1)),INDIRECT(ADDRESS(ROW()+(-11), COLUMN()+(0), 1))), 2)</f>
        <v>683.81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B38"/>
    <mergeCell ref="C38:D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