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<sst xmlns="http://schemas.openxmlformats.org/spreadsheetml/2006/main" count="67" uniqueCount="67">
  <si>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</si>
  <si>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ANV030</t>
  </si>
  <si>
    <t xml:space="preserve">m²</t>
  </si>
  <si>
    <t xml:space="preserve">Solera ventilada de concreto, sistema "CÁVITI".</t>
  </si>
  <si>
    <r>
      <rPr>
        <sz val="8.25"/>
        <color rgb="FF000000"/>
        <rFont val="Arial"/>
        <family val="2"/>
      </rPr>
      <t xml:space="preserve">Solera ventilada de concreto reforzado de 20+5 cm de canto, sobre cimbra perdida de piezas de polipropileno reciclado, C-20 "CÁVITI", de 750x500x200 mm, color negro, realizada con concreto f'c=20 MPa (200 kg/cm²), clasificación de exposición A1, tamaño máximo del agregado 12 mm, revenimiento de 5 a 10 cm, premezclado, y colado con grúa, y malla electrosoldada de alambre liso de acero tipo 6x6 6/6 como armado de reparto, colocada sobre separadores homologados en capa de compresión de 5 cm de espesor; con juntas de retracción de 5 mm de espesor, mediante corte con disco de diamante; apoyado todo ello sobre base de plantilla. Incluso panel de poliestireno expandido de 30 mm de espesor, para la ejecución de juntas de contracción. El precio no incluye la capa de plantilla.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</si>
  <si>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</si>
  <si>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</si>
  <si>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</si>
  <si>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</si>
  <si>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</si>
  <si>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</si>
  <si>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</si>
  <si>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mt07cav010dd</t>
  </si>
  <si>
    <t xml:space="preserve">m²</t>
  </si>
  <si>
    <t xml:space="preserve">Cimbra perdida de piezas de polipropileno reciclado, C-20 "CÁVITI", de 750x500x200 mm, color negro, para soleras ventiladas.</t>
  </si>
  <si>
    <t xml:space="preserve">mt08var050</t>
  </si>
  <si>
    <t xml:space="preserve">kg</t>
  </si>
  <si>
    <t xml:space="preserve">Alambre galvanizado para atar, de 1,30 mm de diámetro.</t>
  </si>
  <si>
    <t xml:space="preserve">mt07ame070o</t>
  </si>
  <si>
    <t xml:space="preserve">m²</t>
  </si>
  <si>
    <t xml:space="preserve">Malla electrosoldada de alambre liso de acero tipo 6x6 6/6, separación 15,24x15,24 cm y Ø 4,88-4,88 mm, según NMX-B-290-CANACERO.</t>
  </si>
  <si>
    <t xml:space="preserve">mt10haf061bc</t>
  </si>
  <si>
    <t xml:space="preserve">m³</t>
  </si>
  <si>
    <t xml:space="preserve">Concreto f'c=20 MPa (200 kg/cm²), clasificación de exposición A1, tamaño máximo del agregado 12 mm, revenimiento nominal del concreto fresco de 5 a 10 mm, premezclado, según RCDF NTC Diseño y Construcción de Estructuras de Concreto (2004).</t>
  </si>
  <si>
    <t xml:space="preserve">mt07aco020m</t>
  </si>
  <si>
    <t xml:space="preserve">Ud</t>
  </si>
  <si>
    <t xml:space="preserve">Separador homologado para malla electrosoldada.</t>
  </si>
  <si>
    <t xml:space="preserve">mt16pea020c</t>
  </si>
  <si>
    <t xml:space="preserve">m²</t>
  </si>
  <si>
    <t xml:space="preserve">Panel rígido de poliestireno expandido, mecanizado lateral recto, de 30 mm de espesor, resistencia térmica 0,8 m²K/W, conductividad térmica 0,036 W/(mK), para junta de contracción.</t>
  </si>
  <si>
    <t xml:space="preserve">Subtotal materiales:</t>
  </si>
  <si>
    <t xml:space="preserve">Equipo y herramienta</t>
  </si>
  <si>
    <t xml:space="preserve">mq06vib020</t>
  </si>
  <si>
    <t xml:space="preserve">h</t>
  </si>
  <si>
    <t xml:space="preserve">Regla vibrante de 3 m.</t>
  </si>
  <si>
    <t xml:space="preserve">mq06cor020</t>
  </si>
  <si>
    <t xml:space="preserve">h</t>
  </si>
  <si>
    <t xml:space="preserve">Equipo para corte de juntas en soleras de concreto.</t>
  </si>
  <si>
    <t xml:space="preserve">Subtotal equipo y herramienta:</t>
  </si>
  <si>
    <t xml:space="preserve">Mano de obra</t>
  </si>
  <si>
    <t xml:space="preserve">mo044</t>
  </si>
  <si>
    <t xml:space="preserve">h</t>
  </si>
  <si>
    <t xml:space="preserve">Oficial carpintero de obra negra.</t>
  </si>
  <si>
    <t xml:space="preserve">mo091</t>
  </si>
  <si>
    <t xml:space="preserve">h</t>
  </si>
  <si>
    <t xml:space="preserve">Ayudante carpintero de obra negra.</t>
  </si>
  <si>
    <t xml:space="preserve">mo043</t>
  </si>
  <si>
    <t xml:space="preserve">h</t>
  </si>
  <si>
    <t xml:space="preserve">Oficial fierrero.</t>
  </si>
  <si>
    <t xml:space="preserve">mo090</t>
  </si>
  <si>
    <t xml:space="preserve">h</t>
  </si>
  <si>
    <t xml:space="preserve">Ayudante fierrero.</t>
  </si>
  <si>
    <t xml:space="preserve">mo045</t>
  </si>
  <si>
    <t xml:space="preserve">h</t>
  </si>
  <si>
    <t xml:space="preserve">Oficial concretero.</t>
  </si>
  <si>
    <t xml:space="preserve">mo092</t>
  </si>
  <si>
    <t xml:space="preserve">h</t>
  </si>
  <si>
    <t xml:space="preserve">Ayudante concretero.</t>
  </si>
  <si>
    <t xml:space="preserve">mo112</t>
  </si>
  <si>
    <t xml:space="preserve">h</t>
  </si>
  <si>
    <t xml:space="preserve">Peón albañil.</t>
  </si>
  <si>
    <t xml:space="preserve">Subtotal mano de obra:</t>
  </si>
  <si>
    <t xml:space="preserve">Herramienta menor</t>
  </si>
  <si>
    <t xml:space="preserve">%</t>
  </si>
  <si>
    <t xml:space="preserve">Herramienta menor</t>
  </si>
  <si>
    <t xml:space="preserve">Costo de mantenimiento decenal: $ 32,14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</si>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</sst>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7.32" customWidth="1"/>
    <col min="6" max="6" width="14.11" customWidth="1"/>
    <col min="7" max="7" width="15.9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1.05</v>
      </c>
      <c r="G10" s="12">
        <v>179.94</v>
      </c>
      <c r="H10" s="12">
        <f ca="1">ROUND(INDIRECT(ADDRESS(ROW()+(0), COLUMN()+(-2), 1))*INDIRECT(ADDRESS(ROW()+(0), COLUMN()+(-1), 1)), 2)</f>
        <v>188.94</v>
      </c>
    </row>
    <row r="11" spans="1:8" ht="13.50" thickBot="1" customHeight="1">
      <c r="A11" s="1" t="s">
        <v>15</v>
      </c>
      <c r="B11" s="1"/>
      <c r="C11" s="10" t="s">
        <v>16</v>
      </c>
      <c r="D11" s="10"/>
      <c r="E11" s="1" t="s">
        <v>17</v>
      </c>
      <c r="F11" s="11">
        <v>0.005</v>
      </c>
      <c r="G11" s="12">
        <v>22.64</v>
      </c>
      <c r="H11" s="12">
        <f ca="1">ROUND(INDIRECT(ADDRESS(ROW()+(0), COLUMN()+(-2), 1))*INDIRECT(ADDRESS(ROW()+(0), COLUMN()+(-1), 1)), 2)</f>
        <v>0.11</v>
      </c>
    </row>
    <row r="12" spans="1:8" ht="24.00" thickBot="1" customHeight="1">
      <c r="A12" s="1" t="s">
        <v>18</v>
      </c>
      <c r="B12" s="1"/>
      <c r="C12" s="10" t="s">
        <v>19</v>
      </c>
      <c r="D12" s="10"/>
      <c r="E12" s="1" t="s">
        <v>20</v>
      </c>
      <c r="F12" s="11">
        <v>1.1</v>
      </c>
      <c r="G12" s="12">
        <v>36.76</v>
      </c>
      <c r="H12" s="12">
        <f ca="1">ROUND(INDIRECT(ADDRESS(ROW()+(0), COLUMN()+(-2), 1))*INDIRECT(ADDRESS(ROW()+(0), COLUMN()+(-1), 1)), 2)</f>
        <v>40.44</v>
      </c>
    </row>
    <row r="13" spans="1:8" ht="45.00" thickBot="1" customHeight="1">
      <c r="A13" s="1" t="s">
        <v>21</v>
      </c>
      <c r="B13" s="1"/>
      <c r="C13" s="10" t="s">
        <v>22</v>
      </c>
      <c r="D13" s="10"/>
      <c r="E13" s="1" t="s">
        <v>23</v>
      </c>
      <c r="F13" s="11">
        <v>0.085</v>
      </c>
      <c r="G13" s="12">
        <v>1327.57</v>
      </c>
      <c r="H13" s="12">
        <f ca="1">ROUND(INDIRECT(ADDRESS(ROW()+(0), COLUMN()+(-2), 1))*INDIRECT(ADDRESS(ROW()+(0), COLUMN()+(-1), 1)), 2)</f>
        <v>112.84</v>
      </c>
    </row>
    <row r="14" spans="1:8" ht="13.50" thickBot="1" customHeight="1">
      <c r="A14" s="1" t="s">
        <v>24</v>
      </c>
      <c r="B14" s="1"/>
      <c r="C14" s="10" t="s">
        <v>25</v>
      </c>
      <c r="D14" s="10"/>
      <c r="E14" s="1" t="s">
        <v>26</v>
      </c>
      <c r="F14" s="11">
        <v>1</v>
      </c>
      <c r="G14" s="12">
        <v>1.35</v>
      </c>
      <c r="H14" s="12">
        <f ca="1">ROUND(INDIRECT(ADDRESS(ROW()+(0), COLUMN()+(-2), 1))*INDIRECT(ADDRESS(ROW()+(0), COLUMN()+(-1), 1)), 2)</f>
        <v>1.35</v>
      </c>
    </row>
    <row r="15" spans="1:8" ht="34.50" thickBot="1" customHeight="1">
      <c r="A15" s="1" t="s">
        <v>27</v>
      </c>
      <c r="B15" s="1"/>
      <c r="C15" s="10" t="s">
        <v>28</v>
      </c>
      <c r="D15" s="10"/>
      <c r="E15" s="1" t="s">
        <v>29</v>
      </c>
      <c r="F15" s="13">
        <v>0.053</v>
      </c>
      <c r="G15" s="14">
        <v>59.54</v>
      </c>
      <c r="H15" s="14">
        <f ca="1">ROUND(INDIRECT(ADDRESS(ROW()+(0), COLUMN()+(-2), 1))*INDIRECT(ADDRESS(ROW()+(0), COLUMN()+(-1), 1)), 2)</f>
        <v>3.16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346.84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0.082</v>
      </c>
      <c r="G18" s="12">
        <v>80.99</v>
      </c>
      <c r="H18" s="12">
        <f ca="1">ROUND(INDIRECT(ADDRESS(ROW()+(0), COLUMN()+(-2), 1))*INDIRECT(ADDRESS(ROW()+(0), COLUMN()+(-1), 1)), 2)</f>
        <v>6.64</v>
      </c>
    </row>
    <row r="19" spans="1:8" ht="13.50" thickBot="1" customHeight="1">
      <c r="A19" s="1" t="s">
        <v>35</v>
      </c>
      <c r="B19" s="1"/>
      <c r="C19" s="10" t="s">
        <v>36</v>
      </c>
      <c r="D19" s="10"/>
      <c r="E19" s="1" t="s">
        <v>37</v>
      </c>
      <c r="F19" s="13">
        <v>0.075</v>
      </c>
      <c r="G19" s="14">
        <v>164.75</v>
      </c>
      <c r="H19" s="14">
        <f ca="1">ROUND(INDIRECT(ADDRESS(ROW()+(0), COLUMN()+(-2), 1))*INDIRECT(ADDRESS(ROW()+(0), COLUMN()+(-1), 1)), 2)</f>
        <v>12.36</v>
      </c>
    </row>
    <row r="20" spans="1:8" ht="13.50" thickBot="1" customHeight="1">
      <c r="A20" s="15"/>
      <c r="B20" s="15"/>
      <c r="C20" s="15"/>
      <c r="D20" s="15"/>
      <c r="E20" s="15"/>
      <c r="F20" s="9" t="s">
        <v>38</v>
      </c>
      <c r="G20" s="9"/>
      <c r="H20" s="17">
        <f ca="1">ROUND(SUM(INDIRECT(ADDRESS(ROW()+(-1), COLUMN()+(0), 1)),INDIRECT(ADDRESS(ROW()+(-2), COLUMN()+(0), 1))), 2)</f>
        <v>19</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0.014</v>
      </c>
      <c r="G22" s="12">
        <v>126.93</v>
      </c>
      <c r="H22" s="12">
        <f ca="1">ROUND(INDIRECT(ADDRESS(ROW()+(0), COLUMN()+(-2), 1))*INDIRECT(ADDRESS(ROW()+(0), COLUMN()+(-1), 1)), 2)</f>
        <v>1.78</v>
      </c>
    </row>
    <row r="23" spans="1:8" ht="13.50" thickBot="1" customHeight="1">
      <c r="A23" s="1" t="s">
        <v>43</v>
      </c>
      <c r="B23" s="1"/>
      <c r="C23" s="10" t="s">
        <v>44</v>
      </c>
      <c r="D23" s="10"/>
      <c r="E23" s="1" t="s">
        <v>45</v>
      </c>
      <c r="F23" s="11">
        <v>0.014</v>
      </c>
      <c r="G23" s="12">
        <v>77.23</v>
      </c>
      <c r="H23" s="12">
        <f ca="1">ROUND(INDIRECT(ADDRESS(ROW()+(0), COLUMN()+(-2), 1))*INDIRECT(ADDRESS(ROW()+(0), COLUMN()+(-1), 1)), 2)</f>
        <v>1.08</v>
      </c>
    </row>
    <row r="24" spans="1:8" ht="13.50" thickBot="1" customHeight="1">
      <c r="A24" s="1" t="s">
        <v>46</v>
      </c>
      <c r="B24" s="1"/>
      <c r="C24" s="10" t="s">
        <v>47</v>
      </c>
      <c r="D24" s="10"/>
      <c r="E24" s="1" t="s">
        <v>48</v>
      </c>
      <c r="F24" s="11">
        <v>0.029</v>
      </c>
      <c r="G24" s="12">
        <v>126.93</v>
      </c>
      <c r="H24" s="12">
        <f ca="1">ROUND(INDIRECT(ADDRESS(ROW()+(0), COLUMN()+(-2), 1))*INDIRECT(ADDRESS(ROW()+(0), COLUMN()+(-1), 1)), 2)</f>
        <v>3.68</v>
      </c>
    </row>
    <row r="25" spans="1:8" ht="13.50" thickBot="1" customHeight="1">
      <c r="A25" s="1" t="s">
        <v>49</v>
      </c>
      <c r="B25" s="1"/>
      <c r="C25" s="10" t="s">
        <v>50</v>
      </c>
      <c r="D25" s="10"/>
      <c r="E25" s="1" t="s">
        <v>51</v>
      </c>
      <c r="F25" s="11">
        <v>0.029</v>
      </c>
      <c r="G25" s="12">
        <v>77.23</v>
      </c>
      <c r="H25" s="12">
        <f ca="1">ROUND(INDIRECT(ADDRESS(ROW()+(0), COLUMN()+(-2), 1))*INDIRECT(ADDRESS(ROW()+(0), COLUMN()+(-1), 1)), 2)</f>
        <v>2.24</v>
      </c>
    </row>
    <row r="26" spans="1:8" ht="13.50" thickBot="1" customHeight="1">
      <c r="A26" s="1" t="s">
        <v>52</v>
      </c>
      <c r="B26" s="1"/>
      <c r="C26" s="10" t="s">
        <v>53</v>
      </c>
      <c r="D26" s="10"/>
      <c r="E26" s="1" t="s">
        <v>54</v>
      </c>
      <c r="F26" s="11">
        <v>0.021</v>
      </c>
      <c r="G26" s="12">
        <v>126.93</v>
      </c>
      <c r="H26" s="12">
        <f ca="1">ROUND(INDIRECT(ADDRESS(ROW()+(0), COLUMN()+(-2), 1))*INDIRECT(ADDRESS(ROW()+(0), COLUMN()+(-1), 1)), 2)</f>
        <v>2.67</v>
      </c>
    </row>
    <row r="27" spans="1:8" ht="13.50" thickBot="1" customHeight="1">
      <c r="A27" s="1" t="s">
        <v>55</v>
      </c>
      <c r="B27" s="1"/>
      <c r="C27" s="10" t="s">
        <v>56</v>
      </c>
      <c r="D27" s="10"/>
      <c r="E27" s="1" t="s">
        <v>57</v>
      </c>
      <c r="F27" s="11">
        <v>0.097</v>
      </c>
      <c r="G27" s="12">
        <v>77.23</v>
      </c>
      <c r="H27" s="12">
        <f ca="1">ROUND(INDIRECT(ADDRESS(ROW()+(0), COLUMN()+(-2), 1))*INDIRECT(ADDRESS(ROW()+(0), COLUMN()+(-1), 1)), 2)</f>
        <v>7.49</v>
      </c>
    </row>
    <row r="28" spans="1:8" ht="13.50" thickBot="1" customHeight="1">
      <c r="A28" s="1" t="s">
        <v>58</v>
      </c>
      <c r="B28" s="1"/>
      <c r="C28" s="10" t="s">
        <v>59</v>
      </c>
      <c r="D28" s="10"/>
      <c r="E28" s="1" t="s">
        <v>60</v>
      </c>
      <c r="F28" s="13">
        <v>0.126</v>
      </c>
      <c r="G28" s="14">
        <v>72.64</v>
      </c>
      <c r="H28" s="14">
        <f ca="1">ROUND(INDIRECT(ADDRESS(ROW()+(0), COLUMN()+(-2), 1))*INDIRECT(ADDRESS(ROW()+(0), COLUMN()+(-1), 1)), 2)</f>
        <v>9.15</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1)),INDIRECT(ADDRESS(ROW()+(-5), COLUMN()+(0), 1)),INDIRECT(ADDRESS(ROW()+(-6), COLUMN()+(0), 1)),INDIRECT(ADDRESS(ROW()+(-7), COLUMN()+(0), 1))), 2)</f>
        <v>28.09</v>
      </c>
    </row>
    <row r="30" spans="1:8" ht="13.50" thickBot="1" customHeight="1">
      <c r="A30" s="15">
        <v>4</v>
      </c>
      <c r="B30" s="15"/>
      <c r="C30" s="15"/>
      <c r="D30" s="15"/>
      <c r="E30" s="18" t="s">
        <v>62</v>
      </c>
      <c r="F30" s="18"/>
      <c r="G30" s="15"/>
      <c r="H30" s="15"/>
    </row>
    <row r="31" spans="1:8" ht="13.50" thickBot="1" customHeight="1">
      <c r="A31" s="19"/>
      <c r="B31" s="19"/>
      <c r="C31" s="20" t="s">
        <v>63</v>
      </c>
      <c r="D31" s="20"/>
      <c r="E31" s="19" t="s">
        <v>64</v>
      </c>
      <c r="F31" s="13">
        <v>2</v>
      </c>
      <c r="G31" s="14">
        <f ca="1">ROUND(SUM(INDIRECT(ADDRESS(ROW()+(-2), COLUMN()+(1), 1)),INDIRECT(ADDRESS(ROW()+(-11), COLUMN()+(1), 1)),INDIRECT(ADDRESS(ROW()+(-15), COLUMN()+(1), 1))), 2)</f>
        <v>393.93</v>
      </c>
      <c r="H31" s="14">
        <f ca="1">ROUND(INDIRECT(ADDRESS(ROW()+(0), COLUMN()+(-2), 1))*INDIRECT(ADDRESS(ROW()+(0), COLUMN()+(-1), 1))/100, 2)</f>
        <v>7.88</v>
      </c>
    </row>
    <row r="32" spans="1:8" ht="13.50" thickBot="1" customHeight="1">
      <c r="A32" s="21" t="s">
        <v>65</v>
      </c>
      <c r="B32" s="21"/>
      <c r="C32" s="22"/>
      <c r="D32" s="22"/>
      <c r="E32" s="23"/>
      <c r="F32" s="24" t="s">
        <v>66</v>
      </c>
      <c r="G32" s="25"/>
      <c r="H32" s="26">
        <f ca="1">ROUND(SUM(INDIRECT(ADDRESS(ROW()+(-1), COLUMN()+(0), 1)),INDIRECT(ADDRESS(ROW()+(-3), COLUMN()+(0), 1)),INDIRECT(ADDRESS(ROW()+(-12), COLUMN()+(0), 1)),INDIRECT(ADDRESS(ROW()+(-16), COLUMN()+(0), 1))), 2)</f>
        <v>401.81</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