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<sst xmlns="http://schemas.openxmlformats.org/spreadsheetml/2006/main" count="61" uniqueCount="61">
  <si>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</si>
  <si>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ANV015</t>
  </si>
  <si>
    <t xml:space="preserve">m²</t>
  </si>
  <si>
    <t xml:space="preserve">Solera ventilada de concreto, para grandes alturas.</t>
  </si>
  <si>
    <r>
      <rPr>
        <sz val="8.25"/>
        <color rgb="FF000000"/>
        <rFont val="Arial"/>
        <family val="2"/>
      </rPr>
      <t xml:space="preserve">Solera ventilada de concreto reforzado, para grandes alturas, de 100+4 cm de canto, sobre cimbra perdida de piezas de polipropileno reciclado, apoyado sobre tubos de PVC de 125 mm de diámetro y 85 cm de altura, fijados a una matriz base, realizada con concreto f'c=20 MPa (200 kg/cm²), clasificación de exposición A1, tamaño máximo del agregado 12 mm, revenimiento de 5 a 10 cm, premezclado, y colado con grúa, y malla electrosoldada de alambre liso de acero tipo 6x6 6/6 como armado de reparto, colocada sobre separadores homologados en capa de compresión de 4 cm de espesor; apoyado todo ello sobre base de plantilla. El precio no incluye la capa de plantilla.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</si>
  <si>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</si>
  <si>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</si>
  <si>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</si>
  <si>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</si>
  <si>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</si>
  <si>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</si>
  <si>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</si>
  <si>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mt07cid030a</t>
  </si>
  <si>
    <t xml:space="preserve">m²</t>
  </si>
  <si>
    <t xml:space="preserve">Cimbra perdida de piezas de polipropileno reciclado, de 58x58x15 cm, para disponer sobre tubos de PVC, sobre una matriz base, para soleras ventiladas de gran altura.</t>
  </si>
  <si>
    <t xml:space="preserve">mt36tit010ha</t>
  </si>
  <si>
    <t xml:space="preserve">m</t>
  </si>
  <si>
    <t xml:space="preserve">Tubo de PVC, serie B, de 125 mm de diámetro y 3,2 mm de espesor.</t>
  </si>
  <si>
    <t xml:space="preserve">mt07ame070o</t>
  </si>
  <si>
    <t xml:space="preserve">m²</t>
  </si>
  <si>
    <t xml:space="preserve">Malla electrosoldada de alambre liso de acero tipo 6x6 6/6, separación 15,24x15,24 cm y Ø 4,88-4,88 mm, según NMX-B-290-CANACERO.</t>
  </si>
  <si>
    <t xml:space="preserve">mt08var050</t>
  </si>
  <si>
    <t xml:space="preserve">kg</t>
  </si>
  <si>
    <t xml:space="preserve">Alambre galvanizado para atar, de 1,30 mm de diámetro.</t>
  </si>
  <si>
    <t xml:space="preserve">mt10haf061bc</t>
  </si>
  <si>
    <t xml:space="preserve">m³</t>
  </si>
  <si>
    <t xml:space="preserve">Concreto f'c=20 MPa (200 kg/cm²), clasificación de exposición A1, tamaño máximo del agregado 12 mm, revenimiento nominal del concreto fresco de 5 a 10 mm, premezclado, según RCDF NTC Diseño y Construcción de Estructuras de Concreto (2004).</t>
  </si>
  <si>
    <t xml:space="preserve">mt07aco020m</t>
  </si>
  <si>
    <t xml:space="preserve">Ud</t>
  </si>
  <si>
    <t xml:space="preserve">Separador homologado para malla electrosoldada.</t>
  </si>
  <si>
    <t xml:space="preserve">Subtotal materiales:</t>
  </si>
  <si>
    <t xml:space="preserve">Equipo y herramienta</t>
  </si>
  <si>
    <t xml:space="preserve">mq06vib020</t>
  </si>
  <si>
    <t xml:space="preserve">h</t>
  </si>
  <si>
    <t xml:space="preserve">Regla vibrante de 3 m.</t>
  </si>
  <si>
    <t xml:space="preserve">Subtotal equipo y herramienta:</t>
  </si>
  <si>
    <t xml:space="preserve">Mano de obra</t>
  </si>
  <si>
    <t xml:space="preserve">mo044</t>
  </si>
  <si>
    <t xml:space="preserve">h</t>
  </si>
  <si>
    <t xml:space="preserve">Oficial carpintero de obra negra.</t>
  </si>
  <si>
    <t xml:space="preserve">mo091</t>
  </si>
  <si>
    <t xml:space="preserve">h</t>
  </si>
  <si>
    <t xml:space="preserve">Ayudante carpintero de obra negra.</t>
  </si>
  <si>
    <t xml:space="preserve">mo043</t>
  </si>
  <si>
    <t xml:space="preserve">h</t>
  </si>
  <si>
    <t xml:space="preserve">Oficial fierrero.</t>
  </si>
  <si>
    <t xml:space="preserve">mo090</t>
  </si>
  <si>
    <t xml:space="preserve">h</t>
  </si>
  <si>
    <t xml:space="preserve">Ayudante fierrero.</t>
  </si>
  <si>
    <t xml:space="preserve">mo045</t>
  </si>
  <si>
    <t xml:space="preserve">h</t>
  </si>
  <si>
    <t xml:space="preserve">Oficial concretero.</t>
  </si>
  <si>
    <t xml:space="preserve">mo092</t>
  </si>
  <si>
    <t xml:space="preserve">h</t>
  </si>
  <si>
    <t xml:space="preserve">Ayudante concretero.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</si>
  <si>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</si>
  <si>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</si>
  <si>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</si>
  <si>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</si>
  <si>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$ 66,49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</si>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</sst>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6.12" customWidth="1"/>
    <col min="5" max="5" width="67.66" customWidth="1"/>
    <col min="6" max="6" width="14.11" customWidth="1"/>
    <col min="7" max="7" width="15.9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330.63</v>
      </c>
      <c r="H10" s="12">
        <f ca="1">ROUND(INDIRECT(ADDRESS(ROW()+(0), COLUMN()+(-2), 1))*INDIRECT(ADDRESS(ROW()+(0), COLUMN()+(-1), 1)), 2)</f>
        <v>347.16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2.55</v>
      </c>
      <c r="G11" s="12">
        <v>104.99</v>
      </c>
      <c r="H11" s="12">
        <f ca="1">ROUND(INDIRECT(ADDRESS(ROW()+(0), COLUMN()+(-2), 1))*INDIRECT(ADDRESS(ROW()+(0), COLUMN()+(-1), 1)), 2)</f>
        <v>267.72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</v>
      </c>
      <c r="G12" s="12">
        <v>37.07</v>
      </c>
      <c r="H12" s="12">
        <f ca="1">ROUND(INDIRECT(ADDRESS(ROW()+(0), COLUMN()+(-2), 1))*INDIRECT(ADDRESS(ROW()+(0), COLUMN()+(-1), 1)), 2)</f>
        <v>40.78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0.017</v>
      </c>
      <c r="G13" s="12">
        <v>22.86</v>
      </c>
      <c r="H13" s="12">
        <f ca="1">ROUND(INDIRECT(ADDRESS(ROW()+(0), COLUMN()+(-2), 1))*INDIRECT(ADDRESS(ROW()+(0), COLUMN()+(-1), 1)), 2)</f>
        <v>0.39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0.095</v>
      </c>
      <c r="G14" s="12">
        <v>1339.8</v>
      </c>
      <c r="H14" s="12">
        <f ca="1">ROUND(INDIRECT(ADDRESS(ROW()+(0), COLUMN()+(-2), 1))*INDIRECT(ADDRESS(ROW()+(0), COLUMN()+(-1), 1)), 2)</f>
        <v>127.28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1.36</v>
      </c>
      <c r="H15" s="14">
        <f ca="1">ROUND(INDIRECT(ADDRESS(ROW()+(0), COLUMN()+(-2), 1))*INDIRECT(ADDRESS(ROW()+(0), COLUMN()+(-1), 1)), 2)</f>
        <v>1.36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784.69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0.082</v>
      </c>
      <c r="G18" s="14">
        <v>81.23</v>
      </c>
      <c r="H18" s="14">
        <f ca="1">ROUND(INDIRECT(ADDRESS(ROW()+(0), COLUMN()+(-2), 1))*INDIRECT(ADDRESS(ROW()+(0), COLUMN()+(-1), 1)), 2)</f>
        <v>6.66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6.66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0.032</v>
      </c>
      <c r="G21" s="12">
        <v>124.86</v>
      </c>
      <c r="H21" s="12">
        <f ca="1">ROUND(INDIRECT(ADDRESS(ROW()+(0), COLUMN()+(-2), 1))*INDIRECT(ADDRESS(ROW()+(0), COLUMN()+(-1), 1)), 2)</f>
        <v>4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0.032</v>
      </c>
      <c r="G22" s="12">
        <v>75.97</v>
      </c>
      <c r="H22" s="12">
        <f ca="1">ROUND(INDIRECT(ADDRESS(ROW()+(0), COLUMN()+(-2), 1))*INDIRECT(ADDRESS(ROW()+(0), COLUMN()+(-1), 1)), 2)</f>
        <v>2.43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0.029</v>
      </c>
      <c r="G23" s="12">
        <v>124.86</v>
      </c>
      <c r="H23" s="12">
        <f ca="1">ROUND(INDIRECT(ADDRESS(ROW()+(0), COLUMN()+(-2), 1))*INDIRECT(ADDRESS(ROW()+(0), COLUMN()+(-1), 1)), 2)</f>
        <v>3.62</v>
      </c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0.029</v>
      </c>
      <c r="G24" s="12">
        <v>75.97</v>
      </c>
      <c r="H24" s="12">
        <f ca="1">ROUND(INDIRECT(ADDRESS(ROW()+(0), COLUMN()+(-2), 1))*INDIRECT(ADDRESS(ROW()+(0), COLUMN()+(-1), 1)), 2)</f>
        <v>2.2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0.024</v>
      </c>
      <c r="G25" s="12">
        <v>124.86</v>
      </c>
      <c r="H25" s="12">
        <f ca="1">ROUND(INDIRECT(ADDRESS(ROW()+(0), COLUMN()+(-2), 1))*INDIRECT(ADDRESS(ROW()+(0), COLUMN()+(-1), 1)), 2)</f>
        <v>3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0.108</v>
      </c>
      <c r="G26" s="14">
        <v>75.97</v>
      </c>
      <c r="H26" s="14">
        <f ca="1">ROUND(INDIRECT(ADDRESS(ROW()+(0), COLUMN()+(-2), 1))*INDIRECT(ADDRESS(ROW()+(0), COLUMN()+(-1), 1)), 2)</f>
        <v>8.2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23.45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20" t="s">
        <v>57</v>
      </c>
      <c r="D29" s="20"/>
      <c r="E29" s="19" t="s">
        <v>58</v>
      </c>
      <c r="F29" s="13">
        <v>2</v>
      </c>
      <c r="G29" s="14">
        <f ca="1">ROUND(SUM(INDIRECT(ADDRESS(ROW()+(-2), COLUMN()+(1), 1)),INDIRECT(ADDRESS(ROW()+(-10), COLUMN()+(1), 1)),INDIRECT(ADDRESS(ROW()+(-13), COLUMN()+(1), 1))), 2)</f>
        <v>814.8</v>
      </c>
      <c r="H29" s="14">
        <f ca="1">ROUND(INDIRECT(ADDRESS(ROW()+(0), COLUMN()+(-2), 1))*INDIRECT(ADDRESS(ROW()+(0), COLUMN()+(-1), 1))/100, 2)</f>
        <v>16.3</v>
      </c>
    </row>
    <row r="30" spans="1:8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1)),INDIRECT(ADDRESS(ROW()+(-11), COLUMN()+(0), 1)),INDIRECT(ADDRESS(ROW()+(-14), COLUMN()+(0), 1))), 2)</f>
        <v>831.1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