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<sst xmlns="http://schemas.openxmlformats.org/spreadsheetml/2006/main" count="97" uniqueCount="97">
  <si>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</si>
  <si>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QDE060</t>
  </si>
  <si>
    <t xml:space="preserve">m²</t>
  </si>
  <si>
    <t xml:space="preserve">Techumbre plana no transitable, no ventilada, ajardinada extensiva, tipo invertida. Impermeabilización con láminas de PVC, tipo monocapa.</t>
  </si>
  <si>
    <r>
      <rPr>
        <sz val="8.25"/>
        <color rgb="FF000000"/>
        <rFont val="Arial"/>
        <family val="2"/>
      </rPr>
      <t xml:space="preserve">Techumbre plana no transitable, no ventilada, ajardinada extensiva (ecológica), tipo invertida, pendiente del 1% al 5%.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CAPA SEPARADORA BAJO IMPERMEABILIZACIÓN: geotextil no tejido compuesto por fibras de poliéster unidas por agujeteado, (300 g/m²); IMPERMEABILIZACIÓN: tipo monocapa, no adherida, formada por una membrana impermeabilizante flexible de PVC-P, (fv), de 1,2 mm de espesor, con armado de velo de fibra de vidrio, y con resistencia a la intemperie, fijada en solapes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(150 g/m²); CAPA DRENANTE Y RETENEDORA DE AGUA: lámina drenante y retenedora de agua de estructura nodular de polietileno de alta densidad (PEAD/HDPE), con nódulos de 20 mm de altura, formada por membrana de polietileno de alta densidad con relieve en cono truncado y perforaciones en la parte superior; CAPA FILTRANTE: geotextil no tejido sintético, termosoldado, de polipropileno-polietileno, con una resistencia a la tracción longitudinal de 16 kN/m, una resistencia a la tracción transversal de 16,5 kN/m, una apertura de cono a la prueba de perforación dinámica según ISO 13433 inferior a 18 mm, resistencia CBR a punzonamiento 2,7 kN y una masa superficial de 200 g/m²; CAPA DE PROTECCIÓN: capa de roca volcánica de 3 cm de espesor, sobre base de sustrato orgánico de 6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</si>
  <si>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</si>
  <si>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</si>
  <si>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</si>
  <si>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</si>
  <si>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</si>
  <si>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</si>
  <si>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</si>
  <si>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</si>
  <si>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</si>
  <si>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</si>
  <si>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</si>
  <si>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</si>
  <si>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</si>
  <si>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</si>
  <si>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</si>
  <si>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</si>
  <si>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</si>
  <si>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</si>
  <si>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</si>
  <si>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</si>
  <si>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</si>
  <si>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</si>
  <si>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</si>
  <si>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</si>
  <si>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</si>
  <si>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</si>
  <si>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</si>
  <si>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</si>
  <si>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</si>
  <si>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</si>
  <si>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g/m².</t>
  </si>
  <si>
    <t xml:space="preserve">mt15dac010c</t>
  </si>
  <si>
    <t xml:space="preserve">m²</t>
  </si>
  <si>
    <t xml:space="preserve">Membrana impermeabilizante flexible de PVC-P, (fv), de 1,2 mm de espesor, con armado de velo de fibra de vidrio, y con resistencia a la intemperie.</t>
  </si>
  <si>
    <t xml:space="preserve">mt15dan020z</t>
  </si>
  <si>
    <t xml:space="preserve">m</t>
  </si>
  <si>
    <t xml:space="preserve">Perfil colaminado de lámina de acero y PVC-P, plano, para remate de impermeabilización en los extremos de las membranas de PVC-P y en encuentros con elementos verticales.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</si>
  <si>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</si>
  <si>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</si>
  <si>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</si>
  <si>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</si>
  <si>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</si>
  <si>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</si>
  <si>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mt14gdc010v</t>
  </si>
  <si>
    <t xml:space="preserve">m²</t>
  </si>
  <si>
    <t xml:space="preserve">Lámina drenante y retenedora de agua de estructura nodular de polietileno de alta densidad (PEAD/HDPE), con nódulos de 20 mm de altura, formada por membrana de polietileno de alta densidad con relieve en cono truncado y perforaciones en la parte superior, resistencia a la compresión 180 kN/m² según ISO 604 y capacidad de drenaje 12 l/(s·m).</t>
  </si>
  <si>
    <t xml:space="preserve">mt14gsa010dg</t>
  </si>
  <si>
    <t xml:space="preserve">m²</t>
  </si>
  <si>
    <t xml:space="preserve">Geotextil no tejido sintético, termosoldado, de polipropileno-polietileno, con una resistencia a la tracción longitudinal de 16 kN/m, una resistencia a la tracción transversal de 16,5 kN/m, una apertura de cono a la prueba de perforación dinámica según ISO 13433 inferior a 18 mm, resistencia CBR a punzonamiento 2,7 kN y una masa superficial de 200 g/m².</t>
  </si>
  <si>
    <t xml:space="preserve">mt48sad010</t>
  </si>
  <si>
    <t xml:space="preserve">l</t>
  </si>
  <si>
    <t xml:space="preserve">Sustrato orgánico, para techumbres ajardinadas extensivas.</t>
  </si>
  <si>
    <t xml:space="preserve">mt48sad020</t>
  </si>
  <si>
    <t xml:space="preserve">kg</t>
  </si>
  <si>
    <t xml:space="preserve">Roca volcánica de distintas granulometrías, para colocar sobre el sustrato orgánico en techumbres ajardinadas extensivas.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</si>
  <si>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</si>
  <si>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</si>
  <si>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</si>
  <si>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</si>
  <si>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</si>
  <si>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</si>
  <si>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</si>
  <si>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</si>
  <si>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</si>
  <si>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</si>
  <si>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</si>
  <si>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</si>
  <si>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</si>
  <si>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</si>
  <si>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</si>
  <si>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</si>
  <si>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</si>
  <si>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</si>
  <si>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</si>
  <si>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</si>
  <si>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</si>
  <si>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</si>
  <si>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</si>
  <si>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</si>
  <si>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</si>
  <si>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</si>
  <si>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</si>
  <si>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</si>
  <si>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</si>
  <si>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</si>
  <si>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</si>
  <si>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</si>
  <si>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</si>
  <si>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</si>
  <si>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</si>
  <si>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$ 635,40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</si>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</sst>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106.42" customWidth="1"/>
    <col min="5" max="5" width="205.7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81.50" thickBot="1" customHeight="1">
      <c r="A5" s="5" t="s">
        <v>4</v>
      </c>
      <c r="B5" s="5"/>
      <c r="C5" s="5"/>
      <c r="D5" s="5"/>
    </row>
    <row r="8" spans="1:8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2.1</v>
      </c>
      <c r="G17" s="12">
        <v>44.84</v>
      </c>
      <c r="H17" s="12">
        <f ca="1">ROUND(INDIRECT(ADDRESS(ROW()+(0), COLUMN()+(-2), 1))*INDIRECT(ADDRESS(ROW()+(0), COLUMN()+(-1), 1)), 2)</f>
        <v>94.16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1.05</v>
      </c>
      <c r="G18" s="12">
        <v>323.63</v>
      </c>
      <c r="H18" s="12">
        <f ca="1">ROUND(INDIRECT(ADDRESS(ROW()+(0), COLUMN()+(-2), 1))*INDIRECT(ADDRESS(ROW()+(0), COLUMN()+(-1), 1)), 2)</f>
        <v>339.81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0.4</v>
      </c>
      <c r="G19" s="12">
        <v>77.48</v>
      </c>
      <c r="H19" s="12">
        <f ca="1">ROUND(INDIRECT(ADDRESS(ROW()+(0), COLUMN()+(-2), 1))*INDIRECT(ADDRESS(ROW()+(0), COLUMN()+(-1), 1)), 2)</f>
        <v>30.99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232.72</v>
      </c>
      <c r="H20" s="12">
        <f ca="1">ROUND(INDIRECT(ADDRESS(ROW()+(0), COLUMN()+(-2), 1))*INDIRECT(ADDRESS(ROW()+(0), COLUMN()+(-1), 1)), 2)</f>
        <v>244.36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20.12</v>
      </c>
      <c r="H21" s="12">
        <f ca="1">ROUND(INDIRECT(ADDRESS(ROW()+(0), COLUMN()+(-2), 1))*INDIRECT(ADDRESS(ROW()+(0), COLUMN()+(-1), 1)), 2)</f>
        <v>21.13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2">
        <v>278.23</v>
      </c>
      <c r="H22" s="12">
        <f ca="1">ROUND(INDIRECT(ADDRESS(ROW()+(0), COLUMN()+(-2), 1))*INDIRECT(ADDRESS(ROW()+(0), COLUMN()+(-1), 1)), 2)</f>
        <v>292.14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75.87</v>
      </c>
      <c r="H23" s="12">
        <f ca="1">ROUND(INDIRECT(ADDRESS(ROW()+(0), COLUMN()+(-2), 1))*INDIRECT(ADDRESS(ROW()+(0), COLUMN()+(-1), 1)), 2)</f>
        <v>79.66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60</v>
      </c>
      <c r="G24" s="12">
        <v>2.84</v>
      </c>
      <c r="H24" s="12">
        <f ca="1">ROUND(INDIRECT(ADDRESS(ROW()+(0), COLUMN()+(-2), 1))*INDIRECT(ADDRESS(ROW()+(0), COLUMN()+(-1), 1)), 2)</f>
        <v>170.4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50</v>
      </c>
      <c r="G25" s="14">
        <v>4.01</v>
      </c>
      <c r="H25" s="14">
        <f ca="1">ROUND(INDIRECT(ADDRESS(ROW()+(0), COLUMN()+(-2), 1))*INDIRECT(ADDRESS(ROW()+(0), COLUMN()+(-1), 1)), 2)</f>
        <v>200.5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1801.38</v>
      </c>
    </row>
    <row r="27" spans="1:8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3">
        <v>0.032</v>
      </c>
      <c r="G28" s="14">
        <v>53.58</v>
      </c>
      <c r="H28" s="14">
        <f ca="1">ROUND(INDIRECT(ADDRESS(ROW()+(0), COLUMN()+(-2), 1))*INDIRECT(ADDRESS(ROW()+(0), COLUMN()+(-1), 1)), 2)</f>
        <v>1.71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1.71</v>
      </c>
    </row>
    <row r="30" spans="1:8" ht="13.50" thickBot="1" customHeight="1">
      <c r="A30" s="15">
        <v>3</v>
      </c>
      <c r="B30" s="15"/>
      <c r="C30" s="15"/>
      <c r="D30" s="18" t="s">
        <v>66</v>
      </c>
      <c r="E30" s="18"/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0.124</v>
      </c>
      <c r="G31" s="12">
        <v>119.98</v>
      </c>
      <c r="H31" s="12">
        <f ca="1">ROUND(INDIRECT(ADDRESS(ROW()+(0), COLUMN()+(-2), 1))*INDIRECT(ADDRESS(ROW()+(0), COLUMN()+(-1), 1)), 2)</f>
        <v>14.88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0.566</v>
      </c>
      <c r="G32" s="12">
        <v>70.3</v>
      </c>
      <c r="H32" s="12">
        <f ca="1">ROUND(INDIRECT(ADDRESS(ROW()+(0), COLUMN()+(-2), 1))*INDIRECT(ADDRESS(ROW()+(0), COLUMN()+(-1), 1)), 2)</f>
        <v>39.79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0.414</v>
      </c>
      <c r="G33" s="12">
        <v>119.98</v>
      </c>
      <c r="H33" s="12">
        <f ca="1">ROUND(INDIRECT(ADDRESS(ROW()+(0), COLUMN()+(-2), 1))*INDIRECT(ADDRESS(ROW()+(0), COLUMN()+(-1), 1)), 2)</f>
        <v>49.67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0.414</v>
      </c>
      <c r="G34" s="12">
        <v>73.05</v>
      </c>
      <c r="H34" s="12">
        <f ca="1">ROUND(INDIRECT(ADDRESS(ROW()+(0), COLUMN()+(-2), 1))*INDIRECT(ADDRESS(ROW()+(0), COLUMN()+(-1), 1)), 2)</f>
        <v>30.24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0.069</v>
      </c>
      <c r="G35" s="12">
        <v>123.28</v>
      </c>
      <c r="H35" s="12">
        <f ca="1">ROUND(INDIRECT(ADDRESS(ROW()+(0), COLUMN()+(-2), 1))*INDIRECT(ADDRESS(ROW()+(0), COLUMN()+(-1), 1)), 2)</f>
        <v>8.51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0.069</v>
      </c>
      <c r="G36" s="12">
        <v>73.05</v>
      </c>
      <c r="H36" s="12">
        <f ca="1">ROUND(INDIRECT(ADDRESS(ROW()+(0), COLUMN()+(-2), 1))*INDIRECT(ADDRESS(ROW()+(0), COLUMN()+(-1), 1)), 2)</f>
        <v>5.04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0.073</v>
      </c>
      <c r="G37" s="12">
        <v>119.98</v>
      </c>
      <c r="H37" s="12">
        <f ca="1">ROUND(INDIRECT(ADDRESS(ROW()+(0), COLUMN()+(-2), 1))*INDIRECT(ADDRESS(ROW()+(0), COLUMN()+(-1), 1)), 2)</f>
        <v>8.76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3">
        <v>0.073</v>
      </c>
      <c r="G38" s="14">
        <v>70.3</v>
      </c>
      <c r="H38" s="14">
        <f ca="1">ROUND(INDIRECT(ADDRESS(ROW()+(0), COLUMN()+(-2), 1))*INDIRECT(ADDRESS(ROW()+(0), COLUMN()+(-1), 1)), 2)</f>
        <v>5.13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162.02</v>
      </c>
    </row>
    <row r="40" spans="1:8" ht="13.50" thickBot="1" customHeight="1">
      <c r="A40" s="15">
        <v>4</v>
      </c>
      <c r="B40" s="15"/>
      <c r="C40" s="15"/>
      <c r="D40" s="18" t="s">
        <v>92</v>
      </c>
      <c r="E40" s="18"/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19" t="s">
        <v>94</v>
      </c>
      <c r="E41" s="19"/>
      <c r="F41" s="13">
        <v>2</v>
      </c>
      <c r="G41" s="14">
        <f ca="1">ROUND(SUM(INDIRECT(ADDRESS(ROW()+(-2), COLUMN()+(1), 1)),INDIRECT(ADDRESS(ROW()+(-12), COLUMN()+(1), 1)),INDIRECT(ADDRESS(ROW()+(-15), COLUMN()+(1), 1))), 2)</f>
        <v>1965.11</v>
      </c>
      <c r="H41" s="14">
        <f ca="1">ROUND(INDIRECT(ADDRESS(ROW()+(0), COLUMN()+(-2), 1))*INDIRECT(ADDRESS(ROW()+(0), COLUMN()+(-1), 1))/100, 2)</f>
        <v>39.3</v>
      </c>
    </row>
    <row r="42" spans="1:8" ht="13.50" thickBot="1" customHeight="1">
      <c r="A42" s="21" t="s">
        <v>95</v>
      </c>
      <c r="B42" s="21"/>
      <c r="C42" s="22"/>
      <c r="D42" s="23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1)),INDIRECT(ADDRESS(ROW()+(-16), COLUMN()+(0), 1))), 2)</f>
        <v>2004.41</v>
      </c>
    </row>
  </sheetData>
  <mergeCells count="76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F26:G26"/>
    <mergeCell ref="A27:B27"/>
    <mergeCell ref="D27:F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F39:G39"/>
    <mergeCell ref="A40:B40"/>
    <mergeCell ref="D40:F40"/>
    <mergeCell ref="A41:B41"/>
    <mergeCell ref="D41:E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