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<sst xmlns="http://schemas.openxmlformats.org/spreadsheetml/2006/main" count="94" uniqueCount="94">
  <si>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</si>
  <si>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QDE030</t>
  </si>
  <si>
    <t xml:space="preserve">m²</t>
  </si>
  <si>
    <t xml:space="preserve">Techumbre plana no transitable, no ventilada, ajardinada extensiva, tipo convencional. Impermeabilización con membranas de poliolefinas, tipo monocapa.</t>
  </si>
  <si>
    <r>
      <rPr>
        <sz val="8.25"/>
        <color rgb="FF000000"/>
        <rFont val="Arial"/>
        <family val="2"/>
      </rPr>
      <t xml:space="preserve">Techumbre plana no transitable, no ventilada, ajardinada extensiva (ecológica), tipo convencional, pendiente del 1% al 5%.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 la prueba de perforación dinámica según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</si>
  <si>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</si>
  <si>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</si>
  <si>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</si>
  <si>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</si>
  <si>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</si>
  <si>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</si>
  <si>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</si>
  <si>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</si>
  <si>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</si>
  <si>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</si>
  <si>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</si>
  <si>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</si>
  <si>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</si>
  <si>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</si>
  <si>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</si>
  <si>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</si>
  <si>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</si>
  <si>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</si>
  <si>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</si>
  <si>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</si>
  <si>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</si>
  <si>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</si>
  <si>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</si>
  <si>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</si>
  <si>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</si>
  <si>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</si>
  <si>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</si>
  <si>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</si>
  <si>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</si>
  <si>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</si>
  <si>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</si>
  <si>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</si>
  <si>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</si>
  <si>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</si>
  <si>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</si>
  <si>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</si>
  <si>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</si>
  <si>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</si>
  <si>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</si>
  <si>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</si>
  <si>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</si>
  <si>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</si>
  <si>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</si>
  <si>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</si>
  <si>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</si>
  <si>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 la prueba de perforación dinámica según ISO 13433 inferior a 18 mm, resistencia CBR a punzonamiento 2,7 kN y una masa superficial de 200 g/m².</t>
  </si>
  <si>
    <t xml:space="preserve">mt48sad010</t>
  </si>
  <si>
    <t xml:space="preserve">l</t>
  </si>
  <si>
    <t xml:space="preserve">Sustrato orgánico, para techumbres ajardinadas extensivas.</t>
  </si>
  <si>
    <t xml:space="preserve">mt48sad020</t>
  </si>
  <si>
    <t xml:space="preserve">kg</t>
  </si>
  <si>
    <t xml:space="preserve">Roca volcánica de distintas granulometrías, para colocar sobre el sustrato orgánico en techumbres ajardinadas extensivas.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</si>
  <si>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</si>
  <si>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</si>
  <si>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</si>
  <si>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</si>
  <si>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</si>
  <si>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</si>
  <si>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</si>
  <si>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</si>
  <si>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</si>
  <si>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</si>
  <si>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</si>
  <si>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</si>
  <si>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</si>
  <si>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</si>
  <si>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</si>
  <si>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</si>
  <si>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</si>
  <si>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</si>
  <si>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</si>
  <si>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</si>
  <si>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</si>
  <si>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</si>
  <si>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</si>
  <si>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</si>
  <si>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</si>
  <si>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mo040</t>
  </si>
  <si>
    <t xml:space="preserve">h</t>
  </si>
  <si>
    <t xml:space="preserve">Oficial jardinero.</t>
  </si>
  <si>
    <t xml:space="preserve">mo115</t>
  </si>
  <si>
    <t xml:space="preserve">h</t>
  </si>
  <si>
    <t xml:space="preserve">Peón jardinero.</t>
  </si>
  <si>
    <t xml:space="preserve">Subtotal mano de obra:</t>
  </si>
  <si>
    <t xml:space="preserve">Herramienta menor</t>
  </si>
  <si>
    <t xml:space="preserve">%</t>
  </si>
  <si>
    <t xml:space="preserve">Herramienta menor</t>
  </si>
  <si>
    <t xml:space="preserve">Costo de mantenimiento decenal: $ 714,77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</si>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</sst>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71.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1.05</v>
      </c>
      <c r="G17" s="12">
        <v>290.65</v>
      </c>
      <c r="H17" s="12">
        <f ca="1">ROUND(INDIRECT(ADDRESS(ROW()+(0), COLUMN()+(-2), 1))*INDIRECT(ADDRESS(ROW()+(0), COLUMN()+(-1), 1)), 2)</f>
        <v>305.18</v>
      </c>
    </row>
    <row r="18" spans="1:8" ht="13.50" thickBot="1" customHeight="1">
      <c r="A18" s="1" t="s">
        <v>36</v>
      </c>
      <c r="B18" s="1"/>
      <c r="C18" s="10" t="s">
        <v>37</v>
      </c>
      <c r="D18" s="1" t="s">
        <v>38</v>
      </c>
      <c r="E18" s="1"/>
      <c r="F18" s="11">
        <v>4</v>
      </c>
      <c r="G18" s="12">
        <v>10.26</v>
      </c>
      <c r="H18" s="12">
        <f ca="1">ROUND(INDIRECT(ADDRESS(ROW()+(0), COLUMN()+(-2), 1))*INDIRECT(ADDRESS(ROW()+(0), COLUMN()+(-1), 1)), 2)</f>
        <v>41.04</v>
      </c>
    </row>
    <row r="19" spans="1:8" ht="13.50" thickBot="1" customHeight="1">
      <c r="A19" s="1" t="s">
        <v>39</v>
      </c>
      <c r="B19" s="1"/>
      <c r="C19" s="10" t="s">
        <v>40</v>
      </c>
      <c r="D19" s="1" t="s">
        <v>41</v>
      </c>
      <c r="E19" s="1"/>
      <c r="F19" s="11">
        <v>1.1</v>
      </c>
      <c r="G19" s="12">
        <v>388.31</v>
      </c>
      <c r="H19" s="12">
        <f ca="1">ROUND(INDIRECT(ADDRESS(ROW()+(0), COLUMN()+(-2), 1))*INDIRECT(ADDRESS(ROW()+(0), COLUMN()+(-1), 1)), 2)</f>
        <v>427.14</v>
      </c>
    </row>
    <row r="20" spans="1:8" ht="13.50" thickBot="1" customHeight="1">
      <c r="A20" s="1" t="s">
        <v>42</v>
      </c>
      <c r="B20" s="1"/>
      <c r="C20" s="10" t="s">
        <v>43</v>
      </c>
      <c r="D20" s="1" t="s">
        <v>44</v>
      </c>
      <c r="E20" s="1"/>
      <c r="F20" s="11">
        <v>0.3</v>
      </c>
      <c r="G20" s="12">
        <v>43.98</v>
      </c>
      <c r="H20" s="12">
        <f ca="1">ROUND(INDIRECT(ADDRESS(ROW()+(0), COLUMN()+(-2), 1))*INDIRECT(ADDRESS(ROW()+(0), COLUMN()+(-1), 1)), 2)</f>
        <v>13.19</v>
      </c>
    </row>
    <row r="21" spans="1:8" ht="13.50" thickBot="1" customHeight="1">
      <c r="A21" s="1" t="s">
        <v>45</v>
      </c>
      <c r="B21" s="1"/>
      <c r="C21" s="10" t="s">
        <v>46</v>
      </c>
      <c r="D21" s="1" t="s">
        <v>47</v>
      </c>
      <c r="E21" s="1"/>
      <c r="F21" s="11">
        <v>1.05</v>
      </c>
      <c r="G21" s="12">
        <v>278.23</v>
      </c>
      <c r="H21" s="12">
        <f ca="1">ROUND(INDIRECT(ADDRESS(ROW()+(0), COLUMN()+(-2), 1))*INDIRECT(ADDRESS(ROW()+(0), COLUMN()+(-1), 1)), 2)</f>
        <v>292.14</v>
      </c>
    </row>
    <row r="22" spans="1:8" ht="13.50" thickBot="1" customHeight="1">
      <c r="A22" s="1" t="s">
        <v>48</v>
      </c>
      <c r="B22" s="1"/>
      <c r="C22" s="10" t="s">
        <v>49</v>
      </c>
      <c r="D22" s="1" t="s">
        <v>50</v>
      </c>
      <c r="E22" s="1"/>
      <c r="F22" s="11">
        <v>1.05</v>
      </c>
      <c r="G22" s="12">
        <v>75.87</v>
      </c>
      <c r="H22" s="12">
        <f ca="1">ROUND(INDIRECT(ADDRESS(ROW()+(0), COLUMN()+(-2), 1))*INDIRECT(ADDRESS(ROW()+(0), COLUMN()+(-1), 1)), 2)</f>
        <v>79.66</v>
      </c>
    </row>
    <row r="23" spans="1:8" ht="13.50" thickBot="1" customHeight="1">
      <c r="A23" s="1" t="s">
        <v>51</v>
      </c>
      <c r="B23" s="1"/>
      <c r="C23" s="10" t="s">
        <v>52</v>
      </c>
      <c r="D23" s="1" t="s">
        <v>53</v>
      </c>
      <c r="E23" s="1"/>
      <c r="F23" s="11">
        <v>60</v>
      </c>
      <c r="G23" s="12">
        <v>2.84</v>
      </c>
      <c r="H23" s="12">
        <f ca="1">ROUND(INDIRECT(ADDRESS(ROW()+(0), COLUMN()+(-2), 1))*INDIRECT(ADDRESS(ROW()+(0), COLUMN()+(-1), 1)), 2)</f>
        <v>170.4</v>
      </c>
    </row>
    <row r="24" spans="1:8" ht="13.50" thickBot="1" customHeight="1">
      <c r="A24" s="1" t="s">
        <v>54</v>
      </c>
      <c r="B24" s="1"/>
      <c r="C24" s="10" t="s">
        <v>55</v>
      </c>
      <c r="D24" s="1" t="s">
        <v>56</v>
      </c>
      <c r="E24" s="1"/>
      <c r="F24" s="13">
        <v>50</v>
      </c>
      <c r="G24" s="14">
        <v>4.01</v>
      </c>
      <c r="H24" s="14">
        <f ca="1">ROUND(INDIRECT(ADDRESS(ROW()+(0), COLUMN()+(-2), 1))*INDIRECT(ADDRESS(ROW()+(0), COLUMN()+(-1), 1)), 2)</f>
        <v>200.5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1857.48</v>
      </c>
    </row>
    <row r="26" spans="1:8" ht="13.50" thickBot="1" customHeight="1">
      <c r="A26" s="15">
        <v>2</v>
      </c>
      <c r="B26" s="15"/>
      <c r="C26" s="15"/>
      <c r="D26" s="18" t="s">
        <v>58</v>
      </c>
      <c r="E26" s="18"/>
      <c r="F26" s="18"/>
      <c r="G26" s="15"/>
      <c r="H26" s="15"/>
    </row>
    <row r="27" spans="1:8" ht="13.50" thickBot="1" customHeight="1">
      <c r="A27" s="1" t="s">
        <v>59</v>
      </c>
      <c r="B27" s="1"/>
      <c r="C27" s="10" t="s">
        <v>60</v>
      </c>
      <c r="D27" s="1" t="s">
        <v>61</v>
      </c>
      <c r="E27" s="1"/>
      <c r="F27" s="13">
        <v>0.032</v>
      </c>
      <c r="G27" s="14">
        <v>53.58</v>
      </c>
      <c r="H27" s="14">
        <f ca="1">ROUND(INDIRECT(ADDRESS(ROW()+(0), COLUMN()+(-2), 1))*INDIRECT(ADDRESS(ROW()+(0), COLUMN()+(-1), 1)), 2)</f>
        <v>1.71</v>
      </c>
    </row>
    <row r="28" spans="1:8" ht="13.50" thickBot="1" customHeight="1">
      <c r="A28" s="15"/>
      <c r="B28" s="15"/>
      <c r="C28" s="15"/>
      <c r="D28" s="15"/>
      <c r="E28" s="15"/>
      <c r="F28" s="9" t="s">
        <v>62</v>
      </c>
      <c r="G28" s="9"/>
      <c r="H28" s="17">
        <f ca="1">ROUND(SUM(INDIRECT(ADDRESS(ROW()+(-1), COLUMN()+(0), 1))), 2)</f>
        <v>1.71</v>
      </c>
    </row>
    <row r="29" spans="1:8" ht="13.50" thickBot="1" customHeight="1">
      <c r="A29" s="15">
        <v>3</v>
      </c>
      <c r="B29" s="15"/>
      <c r="C29" s="15"/>
      <c r="D29" s="18" t="s">
        <v>63</v>
      </c>
      <c r="E29" s="18"/>
      <c r="F29" s="18"/>
      <c r="G29" s="15"/>
      <c r="H29" s="15"/>
    </row>
    <row r="30" spans="1:8" ht="13.50" thickBot="1" customHeight="1">
      <c r="A30" s="1" t="s">
        <v>64</v>
      </c>
      <c r="B30" s="1"/>
      <c r="C30" s="10" t="s">
        <v>65</v>
      </c>
      <c r="D30" s="1" t="s">
        <v>66</v>
      </c>
      <c r="E30" s="1"/>
      <c r="F30" s="11">
        <v>0.124</v>
      </c>
      <c r="G30" s="12">
        <v>119.98</v>
      </c>
      <c r="H30" s="12">
        <f ca="1">ROUND(INDIRECT(ADDRESS(ROW()+(0), COLUMN()+(-2), 1))*INDIRECT(ADDRESS(ROW()+(0), COLUMN()+(-1), 1)), 2)</f>
        <v>14.88</v>
      </c>
    </row>
    <row r="31" spans="1:8" ht="13.50" thickBot="1" customHeight="1">
      <c r="A31" s="1" t="s">
        <v>67</v>
      </c>
      <c r="B31" s="1"/>
      <c r="C31" s="10" t="s">
        <v>68</v>
      </c>
      <c r="D31" s="1" t="s">
        <v>69</v>
      </c>
      <c r="E31" s="1"/>
      <c r="F31" s="11">
        <v>0.566</v>
      </c>
      <c r="G31" s="12">
        <v>70.3</v>
      </c>
      <c r="H31" s="12">
        <f ca="1">ROUND(INDIRECT(ADDRESS(ROW()+(0), COLUMN()+(-2), 1))*INDIRECT(ADDRESS(ROW()+(0), COLUMN()+(-1), 1)), 2)</f>
        <v>39.79</v>
      </c>
    </row>
    <row r="32" spans="1:8" ht="13.50" thickBot="1" customHeight="1">
      <c r="A32" s="1" t="s">
        <v>70</v>
      </c>
      <c r="B32" s="1"/>
      <c r="C32" s="10" t="s">
        <v>71</v>
      </c>
      <c r="D32" s="1" t="s">
        <v>72</v>
      </c>
      <c r="E32" s="1"/>
      <c r="F32" s="11">
        <v>0.345</v>
      </c>
      <c r="G32" s="12">
        <v>119.98</v>
      </c>
      <c r="H32" s="12">
        <f ca="1">ROUND(INDIRECT(ADDRESS(ROW()+(0), COLUMN()+(-2), 1))*INDIRECT(ADDRESS(ROW()+(0), COLUMN()+(-1), 1)), 2)</f>
        <v>41.39</v>
      </c>
    </row>
    <row r="33" spans="1:8" ht="13.50" thickBot="1" customHeight="1">
      <c r="A33" s="1" t="s">
        <v>73</v>
      </c>
      <c r="B33" s="1"/>
      <c r="C33" s="10" t="s">
        <v>74</v>
      </c>
      <c r="D33" s="1" t="s">
        <v>75</v>
      </c>
      <c r="E33" s="1"/>
      <c r="F33" s="11">
        <v>0.345</v>
      </c>
      <c r="G33" s="12">
        <v>73.05</v>
      </c>
      <c r="H33" s="12">
        <f ca="1">ROUND(INDIRECT(ADDRESS(ROW()+(0), COLUMN()+(-2), 1))*INDIRECT(ADDRESS(ROW()+(0), COLUMN()+(-1), 1)), 2)</f>
        <v>25.2</v>
      </c>
    </row>
    <row r="34" spans="1:8" ht="13.50" thickBot="1" customHeight="1">
      <c r="A34" s="1" t="s">
        <v>76</v>
      </c>
      <c r="B34" s="1"/>
      <c r="C34" s="10" t="s">
        <v>77</v>
      </c>
      <c r="D34" s="1" t="s">
        <v>78</v>
      </c>
      <c r="E34" s="1"/>
      <c r="F34" s="11">
        <v>0.069</v>
      </c>
      <c r="G34" s="12">
        <v>123.28</v>
      </c>
      <c r="H34" s="12">
        <f ca="1">ROUND(INDIRECT(ADDRESS(ROW()+(0), COLUMN()+(-2), 1))*INDIRECT(ADDRESS(ROW()+(0), COLUMN()+(-1), 1)), 2)</f>
        <v>8.51</v>
      </c>
    </row>
    <row r="35" spans="1:8" ht="13.50" thickBot="1" customHeight="1">
      <c r="A35" s="1" t="s">
        <v>79</v>
      </c>
      <c r="B35" s="1"/>
      <c r="C35" s="10" t="s">
        <v>80</v>
      </c>
      <c r="D35" s="1" t="s">
        <v>81</v>
      </c>
      <c r="E35" s="1"/>
      <c r="F35" s="11">
        <v>0.069</v>
      </c>
      <c r="G35" s="12">
        <v>73.05</v>
      </c>
      <c r="H35" s="12">
        <f ca="1">ROUND(INDIRECT(ADDRESS(ROW()+(0), COLUMN()+(-2), 1))*INDIRECT(ADDRESS(ROW()+(0), COLUMN()+(-1), 1)), 2)</f>
        <v>5.04</v>
      </c>
    </row>
    <row r="36" spans="1:8" ht="13.50" thickBot="1" customHeight="1">
      <c r="A36" s="1" t="s">
        <v>82</v>
      </c>
      <c r="B36" s="1"/>
      <c r="C36" s="10" t="s">
        <v>83</v>
      </c>
      <c r="D36" s="1" t="s">
        <v>84</v>
      </c>
      <c r="E36" s="1"/>
      <c r="F36" s="11">
        <v>0.073</v>
      </c>
      <c r="G36" s="12">
        <v>119.98</v>
      </c>
      <c r="H36" s="12">
        <f ca="1">ROUND(INDIRECT(ADDRESS(ROW()+(0), COLUMN()+(-2), 1))*INDIRECT(ADDRESS(ROW()+(0), COLUMN()+(-1), 1)), 2)</f>
        <v>8.76</v>
      </c>
    </row>
    <row r="37" spans="1:8" ht="13.50" thickBot="1" customHeight="1">
      <c r="A37" s="1" t="s">
        <v>85</v>
      </c>
      <c r="B37" s="1"/>
      <c r="C37" s="10" t="s">
        <v>86</v>
      </c>
      <c r="D37" s="1" t="s">
        <v>87</v>
      </c>
      <c r="E37" s="1"/>
      <c r="F37" s="13">
        <v>0.073</v>
      </c>
      <c r="G37" s="14">
        <v>70.3</v>
      </c>
      <c r="H37" s="14">
        <f ca="1">ROUND(INDIRECT(ADDRESS(ROW()+(0), COLUMN()+(-2), 1))*INDIRECT(ADDRESS(ROW()+(0), COLUMN()+(-1), 1)), 2)</f>
        <v>5.13</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148.7</v>
      </c>
    </row>
    <row r="39" spans="1:8" ht="13.50" thickBot="1" customHeight="1">
      <c r="A39" s="15">
        <v>4</v>
      </c>
      <c r="B39" s="15"/>
      <c r="C39" s="15"/>
      <c r="D39" s="18" t="s">
        <v>89</v>
      </c>
      <c r="E39" s="18"/>
      <c r="F39" s="18"/>
      <c r="G39" s="15"/>
      <c r="H39" s="15"/>
    </row>
    <row r="40" spans="1:8" ht="13.50" thickBot="1" customHeight="1">
      <c r="A40" s="19"/>
      <c r="B40" s="19"/>
      <c r="C40" s="20" t="s">
        <v>90</v>
      </c>
      <c r="D40" s="19" t="s">
        <v>91</v>
      </c>
      <c r="E40" s="19"/>
      <c r="F40" s="13">
        <v>2</v>
      </c>
      <c r="G40" s="14">
        <f ca="1">ROUND(SUM(INDIRECT(ADDRESS(ROW()+(-2), COLUMN()+(1), 1)),INDIRECT(ADDRESS(ROW()+(-12), COLUMN()+(1), 1)),INDIRECT(ADDRESS(ROW()+(-15), COLUMN()+(1), 1))), 2)</f>
        <v>2007.89</v>
      </c>
      <c r="H40" s="14">
        <f ca="1">ROUND(INDIRECT(ADDRESS(ROW()+(0), COLUMN()+(-2), 1))*INDIRECT(ADDRESS(ROW()+(0), COLUMN()+(-1), 1))/100, 2)</f>
        <v>40.16</v>
      </c>
    </row>
    <row r="41" spans="1:8" ht="13.50" thickBot="1" customHeight="1">
      <c r="A41" s="21" t="s">
        <v>92</v>
      </c>
      <c r="B41" s="21"/>
      <c r="C41" s="22"/>
      <c r="D41" s="23"/>
      <c r="E41" s="23"/>
      <c r="F41" s="24" t="s">
        <v>93</v>
      </c>
      <c r="G41" s="25"/>
      <c r="H41" s="26">
        <f ca="1">ROUND(SUM(INDIRECT(ADDRESS(ROW()+(-1), COLUMN()+(0), 1)),INDIRECT(ADDRESS(ROW()+(-3), COLUMN()+(0), 1)),INDIRECT(ADDRESS(ROW()+(-13), COLUMN()+(0), 1)),INDIRECT(ADDRESS(ROW()+(-16), COLUMN()+(0), 1))), 2)</f>
        <v>2048.05</v>
      </c>
    </row>
  </sheetData>
  <mergeCells count="74">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F25:G25"/>
    <mergeCell ref="A26:B26"/>
    <mergeCell ref="D26:F26"/>
    <mergeCell ref="A27:B27"/>
    <mergeCell ref="D27:E27"/>
    <mergeCell ref="A28:B28"/>
    <mergeCell ref="D28:E28"/>
    <mergeCell ref="F28:G28"/>
    <mergeCell ref="A29:B29"/>
    <mergeCell ref="D29:F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F38:G38"/>
    <mergeCell ref="A39:B39"/>
    <mergeCell ref="D39:F39"/>
    <mergeCell ref="A40:B40"/>
    <mergeCell ref="D40:E40"/>
    <mergeCell ref="A41:E41"/>
    <mergeCell ref="F41:G41"/>
  </mergeCells>
  <pageMargins left="0.147638" right="0.147638" top="0.206693" bottom="0.206693" header="0.0" footer="0.0"/>
  <pageSetup paperSize="9" orientation="portrait"/>
  <rowBreaks count="0" manualBreakCount="0">
    </rowBreaks>
</worksheet>
</file>