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<sst xmlns="http://schemas.openxmlformats.org/spreadsheetml/2006/main" count="79" uniqueCount="79">
  <si>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</si>
  <si>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QDB012</t>
  </si>
  <si>
    <t xml:space="preserve">m²</t>
  </si>
  <si>
    <t xml:space="preserve">Techumbre plana no transitable, no ventilada, con grava, tipo convencional. Impermeabilización con mantos prefabricados asfálticos, tipo bicapa.</t>
  </si>
  <si>
    <r>
      <rPr>
        <sz val="8.25"/>
        <color rgb="FF000000"/>
        <rFont val="Arial"/>
        <family val="2"/>
      </rPr>
      <t xml:space="preserve">Techumbre plana no transitable, no ventilada, con grava, tipo convencional, pendiente del 1% al 5%. FORMACIÓN DE PENDIENTES: mediante encintado de limatesas, limahoyas y juntas con maestras de tabique de barro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flotado; AISLAMIENTO TÉRMICO: panel de espuma de poliisocianurato soldable, de 40 mm de espesor; IMPERMEABILIZACIÓN: tipo bicapa, adherida, compuesta por un manto prefabricado de betún modificado con elastómero SBS, de 2,5 mm de espesor, con armado de fieltro de fibra de vidrio de 60 g/m² y un manto prefabricado de betún modificado con elastómero SBS, de 2,5 mm de espesor, con armado de fieltro de poliéster no tejido de 160 g/m², totalmente adheridos con soplete, sin coincidir sus juntas; CAPA SEPARADORA BAJO PROTECCIÓN: geotextil no tejido compuesto por fibras de poliéster unidas por agujeteado, (200 g/m²); CAPA DE PROTECCIÓN: Capa de cantos rodados lavados, con un espesor medio de 10 cm.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</si>
  <si>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</si>
  <si>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</si>
  <si>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</si>
  <si>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</si>
  <si>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</si>
  <si>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</si>
  <si>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</si>
  <si>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mt04lvc010c</t>
  </si>
  <si>
    <t xml:space="preserve">Ud</t>
  </si>
  <si>
    <t xml:space="preserve">Tabique de barro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</si>
  <si>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</si>
  <si>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</si>
  <si>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</si>
  <si>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</si>
  <si>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</si>
  <si>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</si>
  <si>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</si>
  <si>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</si>
  <si>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</si>
  <si>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</si>
  <si>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</si>
  <si>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</si>
  <si>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</si>
  <si>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</si>
  <si>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</si>
  <si>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</si>
  <si>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</si>
  <si>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</si>
  <si>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mt16pol020a</t>
  </si>
  <si>
    <t xml:space="preserve">m²</t>
  </si>
  <si>
    <t xml:space="preserve">Panel de espuma de poliisocianurato soldable, de 40 mm de espesor, resistencia a compresión 175 kPa, resistencia térmica 1,4 m²K/W, conductividad térmica 0,028 W/(mK), protegido superiormente con velo de vidrio con acabado asfáltico e inferiormente con velo de vidrio, Euroclase B-s2, d0 de reacción al fuego.</t>
  </si>
  <si>
    <t xml:space="preserve">mt14lba010c</t>
  </si>
  <si>
    <t xml:space="preserve">m²</t>
  </si>
  <si>
    <t xml:space="preserve">Manto prefabricado de betún modificado con elastómero SBS, de 2,5 mm de espesor, masa nominal 3 kg/m², con armado de fieltro de poliéster no tejido de 160 g/m², de superficie no protegida.</t>
  </si>
  <si>
    <t xml:space="preserve">mt14lba010a</t>
  </si>
  <si>
    <t xml:space="preserve">m²</t>
  </si>
  <si>
    <t xml:space="preserve">Manto prefabricado de betún modificado con elastómero SBS, de 2,5 mm de espesor, masa nominal 3 kg/m², con armado de fieltro de fibra de vidrio de 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</si>
  <si>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</si>
  <si>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</si>
  <si>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</si>
  <si>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</si>
  <si>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</si>
  <si>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</si>
  <si>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</si>
  <si>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</si>
  <si>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</si>
  <si>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</si>
  <si>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</si>
  <si>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</si>
  <si>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</si>
  <si>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</si>
  <si>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</si>
  <si>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</si>
  <si>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</si>
  <si>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</si>
  <si>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</si>
  <si>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</si>
  <si>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</si>
  <si>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</si>
  <si>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</si>
  <si>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</si>
  <si>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</si>
  <si>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</si>
  <si>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</si>
  <si>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</si>
  <si>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</si>
  <si>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</si>
  <si>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</si>
  <si>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</si>
  <si>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</si>
  <si>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</si>
  <si>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</si>
  <si>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$ 247,85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</si>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</sst>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7.32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4.93</v>
      </c>
      <c r="H10" s="12">
        <f ca="1">ROUND(INDIRECT(ADDRESS(ROW()+(0), COLUMN()+(-2), 1))*INDIRECT(ADDRESS(ROW()+(0), COLUMN()+(-1), 1)), 2)</f>
        <v>14.79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2534.33</v>
      </c>
      <c r="H11" s="12">
        <f ca="1">ROUND(INDIRECT(ADDRESS(ROW()+(0), COLUMN()+(-2), 1))*INDIRECT(ADDRESS(ROW()+(0), COLUMN()+(-1), 1)), 2)</f>
        <v>253.43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1650.52</v>
      </c>
      <c r="H12" s="12">
        <f ca="1">ROUND(INDIRECT(ADDRESS(ROW()+(0), COLUMN()+(-2), 1))*INDIRECT(ADDRESS(ROW()+(0), COLUMN()+(-1), 1)), 2)</f>
        <v>16.51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39.7</v>
      </c>
      <c r="H13" s="12">
        <f ca="1">ROUND(INDIRECT(ADDRESS(ROW()+(0), COLUMN()+(-2), 1))*INDIRECT(ADDRESS(ROW()+(0), COLUMN()+(-1), 1)), 2)</f>
        <v>0.4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22.86</v>
      </c>
      <c r="H14" s="12">
        <f ca="1">ROUND(INDIRECT(ADDRESS(ROW()+(0), COLUMN()+(-2), 1))*INDIRECT(ADDRESS(ROW()+(0), COLUMN()+(-1), 1)), 2)</f>
        <v>0.18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315.71</v>
      </c>
      <c r="H15" s="12">
        <f ca="1">ROUND(INDIRECT(ADDRESS(ROW()+(0), COLUMN()+(-2), 1))*INDIRECT(ADDRESS(ROW()+(0), COLUMN()+(-1), 1)), 2)</f>
        <v>20.52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2.24</v>
      </c>
      <c r="H16" s="12">
        <f ca="1">ROUND(INDIRECT(ADDRESS(ROW()+(0), COLUMN()+(-2), 1))*INDIRECT(ADDRESS(ROW()+(0), COLUMN()+(-1), 1)), 2)</f>
        <v>22.4</v>
      </c>
    </row>
    <row r="17" spans="1:8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290.3</v>
      </c>
      <c r="H17" s="12">
        <f ca="1">ROUND(INDIRECT(ADDRESS(ROW()+(0), COLUMN()+(-2), 1))*INDIRECT(ADDRESS(ROW()+(0), COLUMN()+(-1), 1)), 2)</f>
        <v>304.82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1.1</v>
      </c>
      <c r="G18" s="12">
        <v>164.12</v>
      </c>
      <c r="H18" s="12">
        <f ca="1">ROUND(INDIRECT(ADDRESS(ROW()+(0), COLUMN()+(-2), 1))*INDIRECT(ADDRESS(ROW()+(0), COLUMN()+(-1), 1)), 2)</f>
        <v>180.53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1.1</v>
      </c>
      <c r="G19" s="12">
        <v>142.28</v>
      </c>
      <c r="H19" s="12">
        <f ca="1">ROUND(INDIRECT(ADDRESS(ROW()+(0), COLUMN()+(-2), 1))*INDIRECT(ADDRESS(ROW()+(0), COLUMN()+(-1), 1)), 2)</f>
        <v>156.51</v>
      </c>
    </row>
    <row r="20" spans="1:8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1.05</v>
      </c>
      <c r="G20" s="12">
        <v>27.59</v>
      </c>
      <c r="H20" s="12">
        <f ca="1">ROUND(INDIRECT(ADDRESS(ROW()+(0), COLUMN()+(-2), 1))*INDIRECT(ADDRESS(ROW()+(0), COLUMN()+(-1), 1)), 2)</f>
        <v>28.97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3">
        <v>0.18</v>
      </c>
      <c r="G21" s="14">
        <v>379.73</v>
      </c>
      <c r="H21" s="14">
        <f ca="1">ROUND(INDIRECT(ADDRESS(ROW()+(0), COLUMN()+(-2), 1))*INDIRECT(ADDRESS(ROW()+(0), COLUMN()+(-1), 1)), 2)</f>
        <v>68.35</v>
      </c>
    </row>
    <row r="22" spans="1:8" ht="13.50" thickBot="1" customHeight="1">
      <c r="A22" s="15"/>
      <c r="B22" s="15"/>
      <c r="C22" s="15"/>
      <c r="D22" s="15"/>
      <c r="E22" s="15"/>
      <c r="F22" s="9" t="s">
        <v>48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1067.41</v>
      </c>
    </row>
    <row r="23" spans="1:8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5"/>
      <c r="H23" s="15"/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0.032</v>
      </c>
      <c r="G24" s="14">
        <v>53.58</v>
      </c>
      <c r="H24" s="14">
        <f ca="1">ROUND(INDIRECT(ADDRESS(ROW()+(0), COLUMN()+(-2), 1))*INDIRECT(ADDRESS(ROW()+(0), COLUMN()+(-1), 1)), 2)</f>
        <v>1.71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1))), 2)</f>
        <v>1.71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0.228</v>
      </c>
      <c r="G27" s="12">
        <v>119.98</v>
      </c>
      <c r="H27" s="12">
        <f ca="1">ROUND(INDIRECT(ADDRESS(ROW()+(0), COLUMN()+(-2), 1))*INDIRECT(ADDRESS(ROW()+(0), COLUMN()+(-1), 1)), 2)</f>
        <v>27.36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0.773</v>
      </c>
      <c r="G28" s="12">
        <v>70.3</v>
      </c>
      <c r="H28" s="12">
        <f ca="1">ROUND(INDIRECT(ADDRESS(ROW()+(0), COLUMN()+(-2), 1))*INDIRECT(ADDRESS(ROW()+(0), COLUMN()+(-1), 1)), 2)</f>
        <v>54.34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0.262</v>
      </c>
      <c r="G29" s="12">
        <v>119.98</v>
      </c>
      <c r="H29" s="12">
        <f ca="1">ROUND(INDIRECT(ADDRESS(ROW()+(0), COLUMN()+(-2), 1))*INDIRECT(ADDRESS(ROW()+(0), COLUMN()+(-1), 1)), 2)</f>
        <v>31.43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0.262</v>
      </c>
      <c r="G30" s="12">
        <v>73.05</v>
      </c>
      <c r="H30" s="12">
        <f ca="1">ROUND(INDIRECT(ADDRESS(ROW()+(0), COLUMN()+(-2), 1))*INDIRECT(ADDRESS(ROW()+(0), COLUMN()+(-1), 1)), 2)</f>
        <v>19.14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0.069</v>
      </c>
      <c r="G31" s="12">
        <v>123.28</v>
      </c>
      <c r="H31" s="12">
        <f ca="1">ROUND(INDIRECT(ADDRESS(ROW()+(0), COLUMN()+(-2), 1))*INDIRECT(ADDRESS(ROW()+(0), COLUMN()+(-1), 1)), 2)</f>
        <v>8.51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3">
        <v>0.069</v>
      </c>
      <c r="G32" s="14">
        <v>73.05</v>
      </c>
      <c r="H32" s="14">
        <f ca="1">ROUND(INDIRECT(ADDRESS(ROW()+(0), COLUMN()+(-2), 1))*INDIRECT(ADDRESS(ROW()+(0), COLUMN()+(-1), 1)), 2)</f>
        <v>5.04</v>
      </c>
    </row>
    <row r="33" spans="1:8" ht="13.50" thickBot="1" customHeight="1">
      <c r="A33" s="15"/>
      <c r="B33" s="15"/>
      <c r="C33" s="15"/>
      <c r="D33" s="15"/>
      <c r="E33" s="15"/>
      <c r="F33" s="9" t="s">
        <v>73</v>
      </c>
      <c r="G33" s="9"/>
      <c r="H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145.82</v>
      </c>
    </row>
    <row r="34" spans="1:8" ht="13.50" thickBot="1" customHeight="1">
      <c r="A34" s="15">
        <v>4</v>
      </c>
      <c r="B34" s="15"/>
      <c r="C34" s="15"/>
      <c r="D34" s="15"/>
      <c r="E34" s="18" t="s">
        <v>74</v>
      </c>
      <c r="F34" s="18"/>
      <c r="G34" s="15"/>
      <c r="H34" s="15"/>
    </row>
    <row r="35" spans="1:8" ht="13.50" thickBot="1" customHeight="1">
      <c r="A35" s="19"/>
      <c r="B35" s="19"/>
      <c r="C35" s="20" t="s">
        <v>75</v>
      </c>
      <c r="D35" s="20"/>
      <c r="E35" s="19" t="s">
        <v>76</v>
      </c>
      <c r="F35" s="13">
        <v>2</v>
      </c>
      <c r="G35" s="14">
        <f ca="1">ROUND(SUM(INDIRECT(ADDRESS(ROW()+(-2), COLUMN()+(1), 1)),INDIRECT(ADDRESS(ROW()+(-10), COLUMN()+(1), 1)),INDIRECT(ADDRESS(ROW()+(-13), COLUMN()+(1), 1))), 2)</f>
        <v>1214.94</v>
      </c>
      <c r="H35" s="14">
        <f ca="1">ROUND(INDIRECT(ADDRESS(ROW()+(0), COLUMN()+(-2), 1))*INDIRECT(ADDRESS(ROW()+(0), COLUMN()+(-1), 1))/100, 2)</f>
        <v>24.3</v>
      </c>
    </row>
    <row r="36" spans="1:8" ht="13.50" thickBot="1" customHeight="1">
      <c r="A36" s="21" t="s">
        <v>77</v>
      </c>
      <c r="B36" s="21"/>
      <c r="C36" s="22"/>
      <c r="D36" s="22"/>
      <c r="E36" s="23"/>
      <c r="F36" s="24" t="s">
        <v>78</v>
      </c>
      <c r="G36" s="25"/>
      <c r="H36" s="26">
        <f ca="1">ROUND(SUM(INDIRECT(ADDRESS(ROW()+(-1), COLUMN()+(0), 1)),INDIRECT(ADDRESS(ROW()+(-3), COLUMN()+(0), 1)),INDIRECT(ADDRESS(ROW()+(-11), COLUMN()+(0), 1)),INDIRECT(ADDRESS(ROW()+(-14), COLUMN()+(0), 1))), 2)</f>
        <v>1239.24</v>
      </c>
    </row>
  </sheetData>
  <mergeCells count="6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F33:G33"/>
    <mergeCell ref="A34:B34"/>
    <mergeCell ref="C34:D34"/>
    <mergeCell ref="E34:F34"/>
    <mergeCell ref="A35:B35"/>
    <mergeCell ref="C35:D35"/>
    <mergeCell ref="A36:E36"/>
    <mergeCell ref="F36:G36"/>
  </mergeCells>
  <pageMargins left="0.147638" right="0.147638" top="0.206693" bottom="0.206693" header="0.0" footer="0.0"/>
  <pageSetup paperSize="9" orientation="portrait"/>
  <rowBreaks count="0" manualBreakCount="0">
    </rowBreaks>
</worksheet>
</file>