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<sst xmlns="http://schemas.openxmlformats.org/spreadsheetml/2006/main" count="73" uniqueCount="73">
  <si>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</si>
  <si>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QDA012</t>
  </si>
  <si>
    <t xml:space="preserve">m²</t>
  </si>
  <si>
    <t xml:space="preserve">Techumbre plana no transitable, no ventilada, autoprotegida, tipo convencional. Impermeabilización con mantos prefabricados asfálticos, tipo bicapa.</t>
  </si>
  <si>
    <r>
      <rPr>
        <sz val="8.25"/>
        <color rgb="FF000000"/>
        <rFont val="Arial"/>
        <family val="2"/>
      </rPr>
      <t xml:space="preserve">Techumbre plana no transitable, no ventilada, autoprotegida, tipo convencional, pendiente del 1% al 15%. FORMACIÓN DE PENDIENTES: mediante encintado de limatesas, limahoyas y juntas con maestras de tabique de barro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flotado; AISLAMIENTO TÉRMICO: panel rígido de lana mineral soldable, hidrofugada, de 50 mm de espesor; IMPERMEABILIZACIÓN: tipo bicapa, adherida, compuesta por un manto prefabricado de betún modificado con elastómero SBS, de 2,5 mm de espesor, con armado de fieltro de fibra de vidrio de 60 g/m², y un manto prefabricado de betún modificado con elastómero SBS, de 2,5 mm de espesor, con armado de fieltro de poliéster reforzado y estabilizado de 160 g/m², totalmente adheridos con soplete, sin coincidir sus juntas.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</si>
  <si>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</si>
  <si>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</si>
  <si>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</si>
  <si>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</si>
  <si>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</si>
  <si>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</si>
  <si>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</si>
  <si>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mt04lvc010c</t>
  </si>
  <si>
    <t xml:space="preserve">Ud</t>
  </si>
  <si>
    <t xml:space="preserve">Tabique de barro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</si>
  <si>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</si>
  <si>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</si>
  <si>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</si>
  <si>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</si>
  <si>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</si>
  <si>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</si>
  <si>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</si>
  <si>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</si>
  <si>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</si>
  <si>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</si>
  <si>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</si>
  <si>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</si>
  <si>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</si>
  <si>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</si>
  <si>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</si>
  <si>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</si>
  <si>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</si>
  <si>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</si>
  <si>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mt16lrc010fd</t>
  </si>
  <si>
    <t xml:space="preserve">m²</t>
  </si>
  <si>
    <t xml:space="preserve">Panel rígido de lana mineral soldable, hidrofugada, revestido con betún asfáltico y film de polipropileno termofusible, de 50 mm de espesor, resistencia térmica &gt;= 1,3 m²K/W, conductividad térmica 0,038 W/(mK), Euroclase F de reacción al fuego.</t>
  </si>
  <si>
    <t xml:space="preserve">mt14lga010ca</t>
  </si>
  <si>
    <t xml:space="preserve">m²</t>
  </si>
  <si>
    <t xml:space="preserve">Manto prefabricado de betún modificado con elastómero SBS, de 2,5 mm de espesor, masa nominal 4 kg/m², con armado de fieltro de poliéster reforzado y estabilizado de 160 g/m², con autoprotección mineral de color gris.</t>
  </si>
  <si>
    <t xml:space="preserve">mt14lba010a</t>
  </si>
  <si>
    <t xml:space="preserve">m²</t>
  </si>
  <si>
    <t xml:space="preserve">Manto prefabricado de betún modificado con elastómero SBS, de 2,5 mm de espesor, masa nominal 3 kg/m², con armado de fieltro de fibra de vidrio de 60 g/m², de superficie no protegida.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</si>
  <si>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</si>
  <si>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</si>
  <si>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</si>
  <si>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</si>
  <si>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</si>
  <si>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</si>
  <si>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</si>
  <si>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</si>
  <si>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</si>
  <si>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</si>
  <si>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</si>
  <si>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</si>
  <si>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</si>
  <si>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</si>
  <si>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</si>
  <si>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</si>
  <si>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</si>
  <si>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</si>
  <si>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</si>
  <si>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</si>
  <si>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</si>
  <si>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</si>
  <si>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</si>
  <si>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</si>
  <si>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</si>
  <si>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</si>
  <si>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</si>
  <si>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</si>
  <si>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</si>
  <si>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$ 374,62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</si>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</sst>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68.00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4.93</v>
      </c>
      <c r="H10" s="12">
        <f ca="1">ROUND(INDIRECT(ADDRESS(ROW()+(0), COLUMN()+(-2), 1))*INDIRECT(ADDRESS(ROW()+(0), COLUMN()+(-1), 1)), 2)</f>
        <v>14.79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2534.33</v>
      </c>
      <c r="H11" s="12">
        <f ca="1">ROUND(INDIRECT(ADDRESS(ROW()+(0), COLUMN()+(-2), 1))*INDIRECT(ADDRESS(ROW()+(0), COLUMN()+(-1), 1)), 2)</f>
        <v>253.43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1650.52</v>
      </c>
      <c r="H12" s="12">
        <f ca="1">ROUND(INDIRECT(ADDRESS(ROW()+(0), COLUMN()+(-2), 1))*INDIRECT(ADDRESS(ROW()+(0), COLUMN()+(-1), 1)), 2)</f>
        <v>16.51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39.7</v>
      </c>
      <c r="H13" s="12">
        <f ca="1">ROUND(INDIRECT(ADDRESS(ROW()+(0), COLUMN()+(-2), 1))*INDIRECT(ADDRESS(ROW()+(0), COLUMN()+(-1), 1)), 2)</f>
        <v>0.4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22.86</v>
      </c>
      <c r="H14" s="12">
        <f ca="1">ROUND(INDIRECT(ADDRESS(ROW()+(0), COLUMN()+(-2), 1))*INDIRECT(ADDRESS(ROW()+(0), COLUMN()+(-1), 1)), 2)</f>
        <v>0.18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315.71</v>
      </c>
      <c r="H15" s="12">
        <f ca="1">ROUND(INDIRECT(ADDRESS(ROW()+(0), COLUMN()+(-2), 1))*INDIRECT(ADDRESS(ROW()+(0), COLUMN()+(-1), 1)), 2)</f>
        <v>20.52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2.24</v>
      </c>
      <c r="H16" s="12">
        <f ca="1">ROUND(INDIRECT(ADDRESS(ROW()+(0), COLUMN()+(-2), 1))*INDIRECT(ADDRESS(ROW()+(0), COLUMN()+(-1), 1)), 2)</f>
        <v>22.4</v>
      </c>
    </row>
    <row r="17" spans="1:8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1.05</v>
      </c>
      <c r="G17" s="12">
        <v>763.96</v>
      </c>
      <c r="H17" s="12">
        <f ca="1">ROUND(INDIRECT(ADDRESS(ROW()+(0), COLUMN()+(-2), 1))*INDIRECT(ADDRESS(ROW()+(0), COLUMN()+(-1), 1)), 2)</f>
        <v>802.16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1.1</v>
      </c>
      <c r="G18" s="12">
        <v>215.85</v>
      </c>
      <c r="H18" s="12">
        <f ca="1">ROUND(INDIRECT(ADDRESS(ROW()+(0), COLUMN()+(-2), 1))*INDIRECT(ADDRESS(ROW()+(0), COLUMN()+(-1), 1)), 2)</f>
        <v>237.44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1.1</v>
      </c>
      <c r="G19" s="14">
        <v>142.28</v>
      </c>
      <c r="H19" s="14">
        <f ca="1">ROUND(INDIRECT(ADDRESS(ROW()+(0), COLUMN()+(-2), 1))*INDIRECT(ADDRESS(ROW()+(0), COLUMN()+(-1), 1)), 2)</f>
        <v>156.51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1524.34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0.032</v>
      </c>
      <c r="G22" s="14">
        <v>53.58</v>
      </c>
      <c r="H22" s="14">
        <f ca="1">ROUND(INDIRECT(ADDRESS(ROW()+(0), COLUMN()+(-2), 1))*INDIRECT(ADDRESS(ROW()+(0), COLUMN()+(-1), 1)), 2)</f>
        <v>1.71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1))), 2)</f>
        <v>1.71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0.124</v>
      </c>
      <c r="G25" s="12">
        <v>119.98</v>
      </c>
      <c r="H25" s="12">
        <f ca="1">ROUND(INDIRECT(ADDRESS(ROW()+(0), COLUMN()+(-2), 1))*INDIRECT(ADDRESS(ROW()+(0), COLUMN()+(-1), 1)), 2)</f>
        <v>14.88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0.566</v>
      </c>
      <c r="G26" s="12">
        <v>70.3</v>
      </c>
      <c r="H26" s="12">
        <f ca="1">ROUND(INDIRECT(ADDRESS(ROW()+(0), COLUMN()+(-2), 1))*INDIRECT(ADDRESS(ROW()+(0), COLUMN()+(-1), 1)), 2)</f>
        <v>39.79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0.235</v>
      </c>
      <c r="G27" s="12">
        <v>119.98</v>
      </c>
      <c r="H27" s="12">
        <f ca="1">ROUND(INDIRECT(ADDRESS(ROW()+(0), COLUMN()+(-2), 1))*INDIRECT(ADDRESS(ROW()+(0), COLUMN()+(-1), 1)), 2)</f>
        <v>28.2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0.235</v>
      </c>
      <c r="G28" s="12">
        <v>73.05</v>
      </c>
      <c r="H28" s="12">
        <f ca="1">ROUND(INDIRECT(ADDRESS(ROW()+(0), COLUMN()+(-2), 1))*INDIRECT(ADDRESS(ROW()+(0), COLUMN()+(-1), 1)), 2)</f>
        <v>17.17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0.069</v>
      </c>
      <c r="G29" s="12">
        <v>123.28</v>
      </c>
      <c r="H29" s="12">
        <f ca="1">ROUND(INDIRECT(ADDRESS(ROW()+(0), COLUMN()+(-2), 1))*INDIRECT(ADDRESS(ROW()+(0), COLUMN()+(-1), 1)), 2)</f>
        <v>8.51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0.069</v>
      </c>
      <c r="G30" s="14">
        <v>73.05</v>
      </c>
      <c r="H30" s="14">
        <f ca="1">ROUND(INDIRECT(ADDRESS(ROW()+(0), COLUMN()+(-2), 1))*INDIRECT(ADDRESS(ROW()+(0), COLUMN()+(-1), 1)), 2)</f>
        <v>5.04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113.59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4">
        <f ca="1">ROUND(SUM(INDIRECT(ADDRESS(ROW()+(-2), COLUMN()+(1), 1)),INDIRECT(ADDRESS(ROW()+(-10), COLUMN()+(1), 1)),INDIRECT(ADDRESS(ROW()+(-13), COLUMN()+(1), 1))), 2)</f>
        <v>1639.64</v>
      </c>
      <c r="H33" s="14">
        <f ca="1">ROUND(INDIRECT(ADDRESS(ROW()+(0), COLUMN()+(-2), 1))*INDIRECT(ADDRESS(ROW()+(0), COLUMN()+(-1), 1))/100, 2)</f>
        <v>32.79</v>
      </c>
    </row>
    <row r="34" spans="1:8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1)),INDIRECT(ADDRESS(ROW()+(-11), COLUMN()+(0), 1)),INDIRECT(ADDRESS(ROW()+(-14), COLUMN()+(0), 1))), 2)</f>
        <v>1672.43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