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<sst xmlns="http://schemas.openxmlformats.org/spreadsheetml/2006/main" count="91" uniqueCount="91">
  <si>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</si>
  <si>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QAE021</t>
  </si>
  <si>
    <t xml:space="preserve">m²</t>
  </si>
  <si>
    <t xml:space="preserve">Techumbre plana transitable, no ventilada, con piso flotante sobre soportes, tipo invertida. Impermeabilización con mantos prefabricados asfálticos, tipo monocapa mejorada.</t>
  </si>
  <si>
    <r>
      <rPr>
        <sz val="8.25"/>
        <color rgb="FF000000"/>
        <rFont val="Arial"/>
        <family val="2"/>
      </rPr>
      <t xml:space="preserve">Techumbre plana transitable, no ventilada, con piso flotante sobre soportes, tipo invertida, pendiente del 1% al 5%, para tráfico peatonal privado. FORMACIÓN DE PENDIENTES: mediante encintado de limatesas, limahoyas y juntas con maestras de tabique de barro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flotado; IMPERMEABILIZACIÓN: tipo monocapa mejorada, adherida, formada por manto prefabricado de betún modificado con elastómero SBS, de 3,5 mm de espesor, con armado de fieltro de poliéster no tejido de 160 g/m², mejorada con manto prefabricado de betún aditivado con plastómero APP, previa imprimación con emulsión asfáltica aniónica con cargas;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(200 g/m²); CAPA DE PROTECCIÓN: piso flotante de baldosas de cemento de 40x40 cm, apoyadas sobre soportes regulables, de 30 a 50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</si>
  <si>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</si>
  <si>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</si>
  <si>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</si>
  <si>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</si>
  <si>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</si>
  <si>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</si>
  <si>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</si>
  <si>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mt04lvc010c</t>
  </si>
  <si>
    <t xml:space="preserve">Ud</t>
  </si>
  <si>
    <t xml:space="preserve">Tabique de barro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</si>
  <si>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</si>
  <si>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</si>
  <si>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</si>
  <si>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</si>
  <si>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</si>
  <si>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</si>
  <si>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</si>
  <si>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</si>
  <si>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</si>
  <si>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</si>
  <si>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</si>
  <si>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</si>
  <si>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</si>
  <si>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</si>
  <si>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</si>
  <si>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</si>
  <si>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</si>
  <si>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</si>
  <si>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mt14lba010g</t>
  </si>
  <si>
    <t xml:space="preserve">m²</t>
  </si>
  <si>
    <t xml:space="preserve">Manto prefabricado de betún modificado con elastómero SBS, de 3,5 mm de espesor, masa nominal 4 kg/m², con armado de fieltro de poliéster no tejido de 160 g/m², de superficie no protegida.</t>
  </si>
  <si>
    <t xml:space="preserve">mt14lad010a</t>
  </si>
  <si>
    <t xml:space="preserve">m²</t>
  </si>
  <si>
    <t xml:space="preserve">Manto prefabricado de betún aditivado con plastómero APP, de 2,5 mm de espesor, masa nominal 3 kg/m², con armado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</si>
  <si>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</si>
  <si>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</si>
  <si>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</si>
  <si>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</si>
  <si>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</si>
  <si>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 la prueba de perforación dinámica según ISO 13433 inferior a 40 mm, resistencia CBR a punzonamiento 0,3 kN y una masa superficial de 150 g/m².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</si>
  <si>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</si>
  <si>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</si>
  <si>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</si>
  <si>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</si>
  <si>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</si>
  <si>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</si>
  <si>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</si>
  <si>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</si>
  <si>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</si>
  <si>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</si>
  <si>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</si>
  <si>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</si>
  <si>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</si>
  <si>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</si>
  <si>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</si>
  <si>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</si>
  <si>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</si>
  <si>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</si>
  <si>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</si>
  <si>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</si>
  <si>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</si>
  <si>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</si>
  <si>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</si>
  <si>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</si>
  <si>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</si>
  <si>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</si>
  <si>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</si>
  <si>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</si>
  <si>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</si>
  <si>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</si>
  <si>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</si>
  <si>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</si>
  <si>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</si>
  <si>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</si>
  <si>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</si>
  <si>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</si>
  <si>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</si>
  <si>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</si>
  <si>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</si>
  <si>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</si>
  <si>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</si>
  <si>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</si>
  <si>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</si>
  <si>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</si>
  <si>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$ 537,14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</si>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</sst>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106.42" customWidth="1"/>
    <col min="5" max="5" width="205.70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</row>
    <row r="5" spans="1:8" ht="139.50" thickBot="1" customHeight="1">
      <c r="A5" s="5" t="s">
        <v>4</v>
      </c>
      <c r="B5" s="5"/>
      <c r="C5" s="5"/>
      <c r="D5" s="5"/>
    </row>
    <row r="8" spans="1:8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2">
        <v>4.93</v>
      </c>
      <c r="H10" s="12">
        <f ca="1">ROUND(INDIRECT(ADDRESS(ROW()+(0), COLUMN()+(-2), 1))*INDIRECT(ADDRESS(ROW()+(0), COLUMN()+(-1), 1)), 2)</f>
        <v>14.79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2">
        <v>2534.33</v>
      </c>
      <c r="H11" s="12">
        <f ca="1">ROUND(INDIRECT(ADDRESS(ROW()+(0), COLUMN()+(-2), 1))*INDIRECT(ADDRESS(ROW()+(0), COLUMN()+(-1), 1)), 2)</f>
        <v>253.43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2">
        <v>1650.52</v>
      </c>
      <c r="H12" s="12">
        <f ca="1">ROUND(INDIRECT(ADDRESS(ROW()+(0), COLUMN()+(-2), 1))*INDIRECT(ADDRESS(ROW()+(0), COLUMN()+(-1), 1)), 2)</f>
        <v>16.51</v>
      </c>
    </row>
    <row r="13" spans="1:8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2">
        <v>39.7</v>
      </c>
      <c r="H13" s="12">
        <f ca="1">ROUND(INDIRECT(ADDRESS(ROW()+(0), COLUMN()+(-2), 1))*INDIRECT(ADDRESS(ROW()+(0), COLUMN()+(-1), 1)), 2)</f>
        <v>0.4</v>
      </c>
    </row>
    <row r="14" spans="1:8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0.008</v>
      </c>
      <c r="G14" s="12">
        <v>22.86</v>
      </c>
      <c r="H14" s="12">
        <f ca="1">ROUND(INDIRECT(ADDRESS(ROW()+(0), COLUMN()+(-2), 1))*INDIRECT(ADDRESS(ROW()+(0), COLUMN()+(-1), 1)), 2)</f>
        <v>0.18</v>
      </c>
    </row>
    <row r="15" spans="1:8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0.065</v>
      </c>
      <c r="G15" s="12">
        <v>315.71</v>
      </c>
      <c r="H15" s="12">
        <f ca="1">ROUND(INDIRECT(ADDRESS(ROW()+(0), COLUMN()+(-2), 1))*INDIRECT(ADDRESS(ROW()+(0), COLUMN()+(-1), 1)), 2)</f>
        <v>20.52</v>
      </c>
    </row>
    <row r="16" spans="1:8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10</v>
      </c>
      <c r="G16" s="12">
        <v>2.24</v>
      </c>
      <c r="H16" s="12">
        <f ca="1">ROUND(INDIRECT(ADDRESS(ROW()+(0), COLUMN()+(-2), 1))*INDIRECT(ADDRESS(ROW()+(0), COLUMN()+(-1), 1)), 2)</f>
        <v>22.4</v>
      </c>
    </row>
    <row r="17" spans="1:8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2">
        <v>205.22</v>
      </c>
      <c r="H17" s="12">
        <f ca="1">ROUND(INDIRECT(ADDRESS(ROW()+(0), COLUMN()+(-2), 1))*INDIRECT(ADDRESS(ROW()+(0), COLUMN()+(-1), 1)), 2)</f>
        <v>225.74</v>
      </c>
    </row>
    <row r="18" spans="1:8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1.1</v>
      </c>
      <c r="G18" s="12">
        <v>101.18</v>
      </c>
      <c r="H18" s="12">
        <f ca="1">ROUND(INDIRECT(ADDRESS(ROW()+(0), COLUMN()+(-2), 1))*INDIRECT(ADDRESS(ROW()+(0), COLUMN()+(-1), 1)), 2)</f>
        <v>111.3</v>
      </c>
    </row>
    <row r="19" spans="1:8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0.3</v>
      </c>
      <c r="G19" s="12">
        <v>97.72</v>
      </c>
      <c r="H19" s="12">
        <f ca="1">ROUND(INDIRECT(ADDRESS(ROW()+(0), COLUMN()+(-2), 1))*INDIRECT(ADDRESS(ROW()+(0), COLUMN()+(-1), 1)), 2)</f>
        <v>29.32</v>
      </c>
    </row>
    <row r="20" spans="1:8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2.1</v>
      </c>
      <c r="G20" s="12">
        <v>20.12</v>
      </c>
      <c r="H20" s="12">
        <f ca="1">ROUND(INDIRECT(ADDRESS(ROW()+(0), COLUMN()+(-2), 1))*INDIRECT(ADDRESS(ROW()+(0), COLUMN()+(-1), 1)), 2)</f>
        <v>42.25</v>
      </c>
    </row>
    <row r="21" spans="1:8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2">
        <v>232.72</v>
      </c>
      <c r="H21" s="12">
        <f ca="1">ROUND(INDIRECT(ADDRESS(ROW()+(0), COLUMN()+(-2), 1))*INDIRECT(ADDRESS(ROW()+(0), COLUMN()+(-1), 1)), 2)</f>
        <v>244.36</v>
      </c>
    </row>
    <row r="22" spans="1:8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0.04</v>
      </c>
      <c r="G22" s="12">
        <v>1953.95</v>
      </c>
      <c r="H22" s="12">
        <f ca="1">ROUND(INDIRECT(ADDRESS(ROW()+(0), COLUMN()+(-2), 1))*INDIRECT(ADDRESS(ROW()+(0), COLUMN()+(-1), 1)), 2)</f>
        <v>78.16</v>
      </c>
    </row>
    <row r="23" spans="1:8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1.05</v>
      </c>
      <c r="G23" s="12">
        <v>27.59</v>
      </c>
      <c r="H23" s="12">
        <f ca="1">ROUND(INDIRECT(ADDRESS(ROW()+(0), COLUMN()+(-2), 1))*INDIRECT(ADDRESS(ROW()+(0), COLUMN()+(-1), 1)), 2)</f>
        <v>28.97</v>
      </c>
    </row>
    <row r="24" spans="1:8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7.5</v>
      </c>
      <c r="G24" s="12">
        <v>19.8</v>
      </c>
      <c r="H24" s="12">
        <f ca="1">ROUND(INDIRECT(ADDRESS(ROW()+(0), COLUMN()+(-2), 1))*INDIRECT(ADDRESS(ROW()+(0), COLUMN()+(-1), 1)), 2)</f>
        <v>148.5</v>
      </c>
    </row>
    <row r="25" spans="1:8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3">
        <v>1.05</v>
      </c>
      <c r="G25" s="14">
        <v>152.19</v>
      </c>
      <c r="H25" s="14">
        <f ca="1">ROUND(INDIRECT(ADDRESS(ROW()+(0), COLUMN()+(-2), 1))*INDIRECT(ADDRESS(ROW()+(0), COLUMN()+(-1), 1)), 2)</f>
        <v>159.8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1396.63</v>
      </c>
    </row>
    <row r="27" spans="1:8" ht="13.50" thickBot="1" customHeight="1">
      <c r="A27" s="15">
        <v>2</v>
      </c>
      <c r="B27" s="15"/>
      <c r="C27" s="15"/>
      <c r="D27" s="18" t="s">
        <v>61</v>
      </c>
      <c r="E27" s="18"/>
      <c r="F27" s="18"/>
      <c r="G27" s="15"/>
      <c r="H27" s="15"/>
    </row>
    <row r="28" spans="1:8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3">
        <v>0.032</v>
      </c>
      <c r="G28" s="14">
        <v>53.58</v>
      </c>
      <c r="H28" s="14">
        <f ca="1">ROUND(INDIRECT(ADDRESS(ROW()+(0), COLUMN()+(-2), 1))*INDIRECT(ADDRESS(ROW()+(0), COLUMN()+(-1), 1)), 2)</f>
        <v>1.71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1))), 2)</f>
        <v>1.71</v>
      </c>
    </row>
    <row r="30" spans="1:8" ht="13.50" thickBot="1" customHeight="1">
      <c r="A30" s="15">
        <v>3</v>
      </c>
      <c r="B30" s="15"/>
      <c r="C30" s="15"/>
      <c r="D30" s="18" t="s">
        <v>66</v>
      </c>
      <c r="E30" s="18"/>
      <c r="F30" s="18"/>
      <c r="G30" s="15"/>
      <c r="H30" s="15"/>
    </row>
    <row r="31" spans="1:8" ht="13.50" thickBot="1" customHeight="1">
      <c r="A31" s="1" t="s">
        <v>67</v>
      </c>
      <c r="B31" s="1"/>
      <c r="C31" s="10" t="s">
        <v>68</v>
      </c>
      <c r="D31" s="1" t="s">
        <v>69</v>
      </c>
      <c r="E31" s="1"/>
      <c r="F31" s="11">
        <v>0.373</v>
      </c>
      <c r="G31" s="12">
        <v>119.98</v>
      </c>
      <c r="H31" s="12">
        <f ca="1">ROUND(INDIRECT(ADDRESS(ROW()+(0), COLUMN()+(-2), 1))*INDIRECT(ADDRESS(ROW()+(0), COLUMN()+(-1), 1)), 2)</f>
        <v>44.75</v>
      </c>
    </row>
    <row r="32" spans="1:8" ht="13.50" thickBot="1" customHeight="1">
      <c r="A32" s="1" t="s">
        <v>70</v>
      </c>
      <c r="B32" s="1"/>
      <c r="C32" s="10" t="s">
        <v>71</v>
      </c>
      <c r="D32" s="1" t="s">
        <v>72</v>
      </c>
      <c r="E32" s="1"/>
      <c r="F32" s="11">
        <v>0.967</v>
      </c>
      <c r="G32" s="12">
        <v>70.3</v>
      </c>
      <c r="H32" s="12">
        <f ca="1">ROUND(INDIRECT(ADDRESS(ROW()+(0), COLUMN()+(-2), 1))*INDIRECT(ADDRESS(ROW()+(0), COLUMN()+(-1), 1)), 2)</f>
        <v>67.98</v>
      </c>
    </row>
    <row r="33" spans="1:8" ht="13.50" thickBot="1" customHeight="1">
      <c r="A33" s="1" t="s">
        <v>73</v>
      </c>
      <c r="B33" s="1"/>
      <c r="C33" s="10" t="s">
        <v>74</v>
      </c>
      <c r="D33" s="1" t="s">
        <v>75</v>
      </c>
      <c r="E33" s="1"/>
      <c r="F33" s="11">
        <v>0.221</v>
      </c>
      <c r="G33" s="12">
        <v>119.98</v>
      </c>
      <c r="H33" s="12">
        <f ca="1">ROUND(INDIRECT(ADDRESS(ROW()+(0), COLUMN()+(-2), 1))*INDIRECT(ADDRESS(ROW()+(0), COLUMN()+(-1), 1)), 2)</f>
        <v>26.52</v>
      </c>
    </row>
    <row r="34" spans="1:8" ht="13.50" thickBot="1" customHeight="1">
      <c r="A34" s="1" t="s">
        <v>76</v>
      </c>
      <c r="B34" s="1"/>
      <c r="C34" s="10" t="s">
        <v>77</v>
      </c>
      <c r="D34" s="1" t="s">
        <v>78</v>
      </c>
      <c r="E34" s="1"/>
      <c r="F34" s="11">
        <v>0.221</v>
      </c>
      <c r="G34" s="12">
        <v>73.05</v>
      </c>
      <c r="H34" s="12">
        <f ca="1">ROUND(INDIRECT(ADDRESS(ROW()+(0), COLUMN()+(-2), 1))*INDIRECT(ADDRESS(ROW()+(0), COLUMN()+(-1), 1)), 2)</f>
        <v>16.14</v>
      </c>
    </row>
    <row r="35" spans="1:8" ht="13.50" thickBot="1" customHeight="1">
      <c r="A35" s="1" t="s">
        <v>79</v>
      </c>
      <c r="B35" s="1"/>
      <c r="C35" s="10" t="s">
        <v>80</v>
      </c>
      <c r="D35" s="1" t="s">
        <v>81</v>
      </c>
      <c r="E35" s="1"/>
      <c r="F35" s="11">
        <v>0.069</v>
      </c>
      <c r="G35" s="12">
        <v>123.28</v>
      </c>
      <c r="H35" s="12">
        <f ca="1">ROUND(INDIRECT(ADDRESS(ROW()+(0), COLUMN()+(-2), 1))*INDIRECT(ADDRESS(ROW()+(0), COLUMN()+(-1), 1)), 2)</f>
        <v>8.51</v>
      </c>
    </row>
    <row r="36" spans="1:8" ht="13.50" thickBot="1" customHeight="1">
      <c r="A36" s="1" t="s">
        <v>82</v>
      </c>
      <c r="B36" s="1"/>
      <c r="C36" s="10" t="s">
        <v>83</v>
      </c>
      <c r="D36" s="1" t="s">
        <v>84</v>
      </c>
      <c r="E36" s="1"/>
      <c r="F36" s="13">
        <v>0.069</v>
      </c>
      <c r="G36" s="14">
        <v>73.05</v>
      </c>
      <c r="H36" s="14">
        <f ca="1">ROUND(INDIRECT(ADDRESS(ROW()+(0), COLUMN()+(-2), 1))*INDIRECT(ADDRESS(ROW()+(0), COLUMN()+(-1), 1)), 2)</f>
        <v>5.04</v>
      </c>
    </row>
    <row r="37" spans="1:8" ht="13.50" thickBot="1" customHeight="1">
      <c r="A37" s="15"/>
      <c r="B37" s="15"/>
      <c r="C37" s="15"/>
      <c r="D37" s="15"/>
      <c r="E37" s="15"/>
      <c r="F37" s="9" t="s">
        <v>85</v>
      </c>
      <c r="G37" s="9"/>
      <c r="H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168.94</v>
      </c>
    </row>
    <row r="38" spans="1:8" ht="13.50" thickBot="1" customHeight="1">
      <c r="A38" s="15">
        <v>4</v>
      </c>
      <c r="B38" s="15"/>
      <c r="C38" s="15"/>
      <c r="D38" s="18" t="s">
        <v>86</v>
      </c>
      <c r="E38" s="18"/>
      <c r="F38" s="18"/>
      <c r="G38" s="15"/>
      <c r="H38" s="15"/>
    </row>
    <row r="39" spans="1:8" ht="13.50" thickBot="1" customHeight="1">
      <c r="A39" s="19"/>
      <c r="B39" s="19"/>
      <c r="C39" s="20" t="s">
        <v>87</v>
      </c>
      <c r="D39" s="19" t="s">
        <v>88</v>
      </c>
      <c r="E39" s="19"/>
      <c r="F39" s="13">
        <v>2</v>
      </c>
      <c r="G39" s="14">
        <f ca="1">ROUND(SUM(INDIRECT(ADDRESS(ROW()+(-2), COLUMN()+(1), 1)),INDIRECT(ADDRESS(ROW()+(-10), COLUMN()+(1), 1)),INDIRECT(ADDRESS(ROW()+(-13), COLUMN()+(1), 1))), 2)</f>
        <v>1567.28</v>
      </c>
      <c r="H39" s="14">
        <f ca="1">ROUND(INDIRECT(ADDRESS(ROW()+(0), COLUMN()+(-2), 1))*INDIRECT(ADDRESS(ROW()+(0), COLUMN()+(-1), 1))/100, 2)</f>
        <v>31.35</v>
      </c>
    </row>
    <row r="40" spans="1:8" ht="13.50" thickBot="1" customHeight="1">
      <c r="A40" s="21" t="s">
        <v>89</v>
      </c>
      <c r="B40" s="21"/>
      <c r="C40" s="22"/>
      <c r="D40" s="23"/>
      <c r="E40" s="23"/>
      <c r="F40" s="24" t="s">
        <v>90</v>
      </c>
      <c r="G40" s="25"/>
      <c r="H40" s="26">
        <f ca="1">ROUND(SUM(INDIRECT(ADDRESS(ROW()+(-1), COLUMN()+(0), 1)),INDIRECT(ADDRESS(ROW()+(-3), COLUMN()+(0), 1)),INDIRECT(ADDRESS(ROW()+(-11), COLUMN()+(0), 1)),INDIRECT(ADDRESS(ROW()+(-14), COLUMN()+(0), 1))), 2)</f>
        <v>1598.63</v>
      </c>
    </row>
  </sheetData>
  <mergeCells count="72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A26:B26"/>
    <mergeCell ref="D26:E26"/>
    <mergeCell ref="F26:G26"/>
    <mergeCell ref="A27:B27"/>
    <mergeCell ref="D27:F27"/>
    <mergeCell ref="A28:B28"/>
    <mergeCell ref="D28:E28"/>
    <mergeCell ref="A29:B29"/>
    <mergeCell ref="D29:E29"/>
    <mergeCell ref="F29:G29"/>
    <mergeCell ref="A30:B30"/>
    <mergeCell ref="D30:F30"/>
    <mergeCell ref="A31:B31"/>
    <mergeCell ref="D31:E31"/>
    <mergeCell ref="A32:B32"/>
    <mergeCell ref="D32:E32"/>
    <mergeCell ref="A33:B33"/>
    <mergeCell ref="D33:E33"/>
    <mergeCell ref="A34:B34"/>
    <mergeCell ref="D34:E34"/>
    <mergeCell ref="A35:B35"/>
    <mergeCell ref="D35:E35"/>
    <mergeCell ref="A36:B36"/>
    <mergeCell ref="D36:E36"/>
    <mergeCell ref="A37:B37"/>
    <mergeCell ref="D37:E37"/>
    <mergeCell ref="F37:G37"/>
    <mergeCell ref="A38:B38"/>
    <mergeCell ref="D38:F38"/>
    <mergeCell ref="A39:B39"/>
    <mergeCell ref="D39:E39"/>
    <mergeCell ref="A40:E40"/>
    <mergeCell ref="F40:G40"/>
  </mergeCells>
  <pageMargins left="0.147638" right="0.147638" top="0.206693" bottom="0.206693" header="0.0" footer="0.0"/>
  <pageSetup paperSize="9" orientation="portrait"/>
  <rowBreaks count="0" manualBreakCount="0">
    </rowBreaks>
</worksheet>
</file>