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<sst xmlns="http://schemas.openxmlformats.org/spreadsheetml/2006/main" count="91" uniqueCount="91">
  <si>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</si>
  <si>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QAE021</t>
  </si>
  <si>
    <t xml:space="preserve">m²</t>
  </si>
  <si>
    <t xml:space="preserve">Techumbre plana transitable, no ventilada, con piso flotante sobre soportes, tipo invertida. Impermeabilización con mantos prefabricados asfálticos, tipo monocapa mejorada.</t>
  </si>
  <si>
    <r>
      <rPr>
        <sz val="8.25"/>
        <color rgb="FF000000"/>
        <rFont val="Arial"/>
        <family val="2"/>
      </rPr>
      <t xml:space="preserve">Techumbre plana transitable, no ventilada, con piso flotante sobre soportes, tipo invertida, pendiente del 1% al 5%, para tráfico peatonal privado.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IMPERMEABILIZACIÓN: tipo monocapa mejorada, adherida, formada por manto prefabricado de betún modificado con elastómero SBS, de 3,5 mm de espesor, con armado de fieltro de poliéster no tejido de 160 g/m², mejorada con manto prefabricado de betún aditivado con plastómero APP,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</si>
  <si>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</si>
  <si>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</si>
  <si>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</si>
  <si>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</si>
  <si>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</si>
  <si>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</si>
  <si>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</si>
  <si>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</si>
  <si>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</si>
  <si>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</si>
  <si>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</si>
  <si>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</si>
  <si>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</si>
  <si>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</si>
  <si>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</si>
  <si>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</si>
  <si>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</si>
  <si>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</si>
  <si>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</si>
  <si>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</si>
  <si>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</si>
  <si>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</si>
  <si>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</si>
  <si>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</si>
  <si>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</si>
  <si>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</si>
  <si>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</si>
  <si>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</si>
  <si>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mt14lba010g</t>
  </si>
  <si>
    <t xml:space="preserve">m²</t>
  </si>
  <si>
    <t xml:space="preserve">Manto prefabricado de betún modificado con elastómero SBS, de 3,5 mm de espesor, masa nominal 4 kg/m², con armado de fieltro de poliéster no tejido de 160 g/m², de superficie no protegida.</t>
  </si>
  <si>
    <t xml:space="preserve">mt14lad010a</t>
  </si>
  <si>
    <t xml:space="preserve">m²</t>
  </si>
  <si>
    <t xml:space="preserve">Manto prefabricado de betún aditivado con plastómero APP, de 2,5 mm de espesor, masa nominal 3 kg/m², con armado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</si>
  <si>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</si>
  <si>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</si>
  <si>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</si>
  <si>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</si>
  <si>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</si>
  <si>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</si>
  <si>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</si>
  <si>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</si>
  <si>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</si>
  <si>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</si>
  <si>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</si>
  <si>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</si>
  <si>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</si>
  <si>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</si>
  <si>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</si>
  <si>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</si>
  <si>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</si>
  <si>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</si>
  <si>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</si>
  <si>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</si>
  <si>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</si>
  <si>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</si>
  <si>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</si>
  <si>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</si>
  <si>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</si>
  <si>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</si>
  <si>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</si>
  <si>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</si>
  <si>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</si>
  <si>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</si>
  <si>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</si>
  <si>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</si>
  <si>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</si>
  <si>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</si>
  <si>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</si>
  <si>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</si>
  <si>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</si>
  <si>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</si>
  <si>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</si>
  <si>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</si>
  <si>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</si>
  <si>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</si>
  <si>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</si>
  <si>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</si>
  <si>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</si>
  <si>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</si>
  <si>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</si>
  <si>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</si>
  <si>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</si>
  <si>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</si>
  <si>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$ 537,14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</si>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</sst>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106.42" customWidth="1"/>
    <col min="5" max="5" width="205.7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39.50" thickBot="1" customHeight="1">
      <c r="A5" s="5" t="s">
        <v>4</v>
      </c>
      <c r="B5" s="5"/>
      <c r="C5" s="5"/>
      <c r="D5" s="5"/>
    </row>
    <row r="8" spans="1:8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205.22</v>
      </c>
      <c r="H17" s="12">
        <f ca="1">ROUND(INDIRECT(ADDRESS(ROW()+(0), COLUMN()+(-2), 1))*INDIRECT(ADDRESS(ROW()+(0), COLUMN()+(-1), 1)), 2)</f>
        <v>225.74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101.18</v>
      </c>
      <c r="H18" s="12">
        <f ca="1">ROUND(INDIRECT(ADDRESS(ROW()+(0), COLUMN()+(-2), 1))*INDIRECT(ADDRESS(ROW()+(0), COLUMN()+(-1), 1)), 2)</f>
        <v>111.3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97.72</v>
      </c>
      <c r="H19" s="12">
        <f ca="1">ROUND(INDIRECT(ADDRESS(ROW()+(0), COLUMN()+(-2), 1))*INDIRECT(ADDRESS(ROW()+(0), COLUMN()+(-1), 1)), 2)</f>
        <v>29.32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20.12</v>
      </c>
      <c r="H20" s="12">
        <f ca="1">ROUND(INDIRECT(ADDRESS(ROW()+(0), COLUMN()+(-2), 1))*INDIRECT(ADDRESS(ROW()+(0), COLUMN()+(-1), 1)), 2)</f>
        <v>42.25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232.72</v>
      </c>
      <c r="H21" s="12">
        <f ca="1">ROUND(INDIRECT(ADDRESS(ROW()+(0), COLUMN()+(-2), 1))*INDIRECT(ADDRESS(ROW()+(0), COLUMN()+(-1), 1)), 2)</f>
        <v>244.36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0.04</v>
      </c>
      <c r="G22" s="12">
        <v>1953.95</v>
      </c>
      <c r="H22" s="12">
        <f ca="1">ROUND(INDIRECT(ADDRESS(ROW()+(0), COLUMN()+(-2), 1))*INDIRECT(ADDRESS(ROW()+(0), COLUMN()+(-1), 1)), 2)</f>
        <v>78.16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27.59</v>
      </c>
      <c r="H23" s="12">
        <f ca="1">ROUND(INDIRECT(ADDRESS(ROW()+(0), COLUMN()+(-2), 1))*INDIRECT(ADDRESS(ROW()+(0), COLUMN()+(-1), 1)), 2)</f>
        <v>28.97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7.5</v>
      </c>
      <c r="G24" s="12">
        <v>19.8</v>
      </c>
      <c r="H24" s="12">
        <f ca="1">ROUND(INDIRECT(ADDRESS(ROW()+(0), COLUMN()+(-2), 1))*INDIRECT(ADDRESS(ROW()+(0), COLUMN()+(-1), 1)), 2)</f>
        <v>148.5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1.05</v>
      </c>
      <c r="G25" s="14">
        <v>152.19</v>
      </c>
      <c r="H25" s="14">
        <f ca="1">ROUND(INDIRECT(ADDRESS(ROW()+(0), COLUMN()+(-2), 1))*INDIRECT(ADDRESS(ROW()+(0), COLUMN()+(-1), 1)), 2)</f>
        <v>159.8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1396.63</v>
      </c>
    </row>
    <row r="27" spans="1:8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3">
        <v>0.032</v>
      </c>
      <c r="G28" s="14">
        <v>53.58</v>
      </c>
      <c r="H28" s="14">
        <f ca="1">ROUND(INDIRECT(ADDRESS(ROW()+(0), COLUMN()+(-2), 1))*INDIRECT(ADDRESS(ROW()+(0), COLUMN()+(-1), 1)), 2)</f>
        <v>1.71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1.71</v>
      </c>
    </row>
    <row r="30" spans="1:8" ht="13.50" thickBot="1" customHeight="1">
      <c r="A30" s="15">
        <v>3</v>
      </c>
      <c r="B30" s="15"/>
      <c r="C30" s="15"/>
      <c r="D30" s="18" t="s">
        <v>66</v>
      </c>
      <c r="E30" s="18"/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0.373</v>
      </c>
      <c r="G31" s="12">
        <v>119.98</v>
      </c>
      <c r="H31" s="12">
        <f ca="1">ROUND(INDIRECT(ADDRESS(ROW()+(0), COLUMN()+(-2), 1))*INDIRECT(ADDRESS(ROW()+(0), COLUMN()+(-1), 1)), 2)</f>
        <v>44.75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0.967</v>
      </c>
      <c r="G32" s="12">
        <v>70.3</v>
      </c>
      <c r="H32" s="12">
        <f ca="1">ROUND(INDIRECT(ADDRESS(ROW()+(0), COLUMN()+(-2), 1))*INDIRECT(ADDRESS(ROW()+(0), COLUMN()+(-1), 1)), 2)</f>
        <v>67.98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0.221</v>
      </c>
      <c r="G33" s="12">
        <v>119.98</v>
      </c>
      <c r="H33" s="12">
        <f ca="1">ROUND(INDIRECT(ADDRESS(ROW()+(0), COLUMN()+(-2), 1))*INDIRECT(ADDRESS(ROW()+(0), COLUMN()+(-1), 1)), 2)</f>
        <v>26.52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0.221</v>
      </c>
      <c r="G34" s="12">
        <v>73.05</v>
      </c>
      <c r="H34" s="12">
        <f ca="1">ROUND(INDIRECT(ADDRESS(ROW()+(0), COLUMN()+(-2), 1))*INDIRECT(ADDRESS(ROW()+(0), COLUMN()+(-1), 1)), 2)</f>
        <v>16.14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0.069</v>
      </c>
      <c r="G35" s="12">
        <v>123.28</v>
      </c>
      <c r="H35" s="12">
        <f ca="1">ROUND(INDIRECT(ADDRESS(ROW()+(0), COLUMN()+(-2), 1))*INDIRECT(ADDRESS(ROW()+(0), COLUMN()+(-1), 1)), 2)</f>
        <v>8.51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3">
        <v>0.069</v>
      </c>
      <c r="G36" s="14">
        <v>73.05</v>
      </c>
      <c r="H36" s="14">
        <f ca="1">ROUND(INDIRECT(ADDRESS(ROW()+(0), COLUMN()+(-2), 1))*INDIRECT(ADDRESS(ROW()+(0), COLUMN()+(-1), 1)), 2)</f>
        <v>5.04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168.94</v>
      </c>
    </row>
    <row r="38" spans="1:8" ht="13.50" thickBot="1" customHeight="1">
      <c r="A38" s="15">
        <v>4</v>
      </c>
      <c r="B38" s="15"/>
      <c r="C38" s="15"/>
      <c r="D38" s="18" t="s">
        <v>86</v>
      </c>
      <c r="E38" s="18"/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19" t="s">
        <v>88</v>
      </c>
      <c r="E39" s="19"/>
      <c r="F39" s="13">
        <v>2</v>
      </c>
      <c r="G39" s="14">
        <f ca="1">ROUND(SUM(INDIRECT(ADDRESS(ROW()+(-2), COLUMN()+(1), 1)),INDIRECT(ADDRESS(ROW()+(-10), COLUMN()+(1), 1)),INDIRECT(ADDRESS(ROW()+(-13), COLUMN()+(1), 1))), 2)</f>
        <v>1567.28</v>
      </c>
      <c r="H39" s="14">
        <f ca="1">ROUND(INDIRECT(ADDRESS(ROW()+(0), COLUMN()+(-2), 1))*INDIRECT(ADDRESS(ROW()+(0), COLUMN()+(-1), 1))/100, 2)</f>
        <v>31.35</v>
      </c>
    </row>
    <row r="40" spans="1:8" ht="13.50" thickBot="1" customHeight="1">
      <c r="A40" s="21" t="s">
        <v>89</v>
      </c>
      <c r="B40" s="21"/>
      <c r="C40" s="22"/>
      <c r="D40" s="23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1)),INDIRECT(ADDRESS(ROW()+(-11), COLUMN()+(0), 1)),INDIRECT(ADDRESS(ROW()+(-14), COLUMN()+(0), 1))), 2)</f>
        <v>1598.63</v>
      </c>
    </row>
  </sheetData>
  <mergeCells count="72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F26:G26"/>
    <mergeCell ref="A27:B27"/>
    <mergeCell ref="D27:F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F37:G37"/>
    <mergeCell ref="A38:B38"/>
    <mergeCell ref="D38:F38"/>
    <mergeCell ref="A39:B39"/>
    <mergeCell ref="D39:E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