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<sst xmlns="http://schemas.openxmlformats.org/spreadsheetml/2006/main" count="100" uniqueCount="100">
  <si>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</si>
  <si>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QAA010</t>
  </si>
  <si>
    <t xml:space="preserve">m²</t>
  </si>
  <si>
    <t xml:space="preserve">Techumbre plana transitable, no ventilada, con piso fijo, tipo convencional, para tráfico peatonal público. Impermeabilización con mantos prefabricados asfálticos, tipo monocapa.</t>
  </si>
  <si>
    <r>
      <rPr>
        <sz val="8.25"/>
        <color rgb="FF000000"/>
        <rFont val="Arial"/>
        <family val="2"/>
      </rPr>
      <t xml:space="preserve">Techumbre plana transitable, no ventilada, con piso fijo, tipo convencional, pendiente del 1% al 5%, para tráfico peatonal público. FORMACIÓN DE PENDIENTES: mediante encintado de limatesas, limahoyas y juntas con maestras de tabique de barro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flotado;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monocapa, adherida, formada por un manto prefabricado de betún modificado con elastómero SBS, de 3,5 mm de espesor, con armado de fieltro de poliéster no tejido de 160 g/m², totalmente adherido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emboquilladas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</si>
  <si>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</si>
  <si>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</si>
  <si>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</si>
  <si>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</si>
  <si>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</si>
  <si>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</si>
  <si>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</si>
  <si>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mt04lvc010c</t>
  </si>
  <si>
    <t xml:space="preserve">Ud</t>
  </si>
  <si>
    <t xml:space="preserve">Tabique de barro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</si>
  <si>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</si>
  <si>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</si>
  <si>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</si>
  <si>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</si>
  <si>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</si>
  <si>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</si>
  <si>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</si>
  <si>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</si>
  <si>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</si>
  <si>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</si>
  <si>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</si>
  <si>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</si>
  <si>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</si>
  <si>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</si>
  <si>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</si>
  <si>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</si>
  <si>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</si>
  <si>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</si>
  <si>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</si>
  <si>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</si>
  <si>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</si>
  <si>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</si>
  <si>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</si>
  <si>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</si>
  <si>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</si>
  <si>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</si>
  <si>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</si>
  <si>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</si>
  <si>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</si>
  <si>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Manto prefabricado de betún modificado con elastómero SBS, de 3,5 mm de espesor, masa nominal 4 kg/m², con armado de fieltro de poliéster no tejido de 160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</si>
  <si>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</si>
  <si>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</si>
  <si>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</si>
  <si>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</si>
  <si>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</si>
  <si>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</si>
  <si>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</si>
  <si>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</si>
  <si>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</si>
  <si>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</si>
  <si>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</si>
  <si>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</si>
  <si>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</si>
  <si>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</si>
  <si>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Zoclo cerámico de gres rústico, de 7 cm de anchura, $ 3,00/m.</t>
  </si>
  <si>
    <t xml:space="preserve">mt09mcp020fE</t>
  </si>
  <si>
    <t xml:space="preserve">kg</t>
  </si>
  <si>
    <t xml:space="preserve">Mortero de juntas cementoso mejorado, con absorción de agua reducida y resistencia elevada a la abrasión, tipo CG2 W A, color blanco, para juntas de 2 a 15 mm, a base de cemento de alta resistencia, cuarzo, aditivos especiales, pigmentos y resinas sintéticas, para emboquillado de todo tipo de piezas cerámicas.</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</si>
  <si>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</si>
  <si>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</si>
  <si>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</si>
  <si>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</si>
  <si>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</si>
  <si>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</si>
  <si>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</si>
  <si>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</si>
  <si>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</si>
  <si>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</si>
  <si>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</si>
  <si>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</si>
  <si>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</si>
  <si>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</si>
  <si>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</si>
  <si>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</si>
  <si>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</si>
  <si>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</si>
  <si>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</si>
  <si>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mo054</t>
  </si>
  <si>
    <t xml:space="preserve">h</t>
  </si>
  <si>
    <t xml:space="preserve">Oficial colocador de aislantes.</t>
  </si>
  <si>
    <t xml:space="preserve">mo101</t>
  </si>
  <si>
    <t xml:space="preserve">h</t>
  </si>
  <si>
    <t xml:space="preserve">Ayudante colocador de aislantes.</t>
  </si>
  <si>
    <t xml:space="preserve">mo023</t>
  </si>
  <si>
    <t xml:space="preserve">h</t>
  </si>
  <si>
    <t xml:space="preserve">Oficial colocador de pisos.</t>
  </si>
  <si>
    <t xml:space="preserve">mo061</t>
  </si>
  <si>
    <t xml:space="preserve">h</t>
  </si>
  <si>
    <t xml:space="preserve">Ayudante colocador de pisos.</t>
  </si>
  <si>
    <t xml:space="preserve">Subtotal mano de obra:</t>
  </si>
  <si>
    <t xml:space="preserve">Herramienta menor</t>
  </si>
  <si>
    <t xml:space="preserve">%</t>
  </si>
  <si>
    <t xml:space="preserve">Herramienta menor</t>
  </si>
  <si>
    <t xml:space="preserve">Costo de mantenimiento decenal: $ 476,92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</si>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</sst>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64.6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50.0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4.93</v>
      </c>
      <c r="H10" s="12">
        <f ca="1">ROUND(INDIRECT(ADDRESS(ROW()+(0), COLUMN()+(-2), 1))*INDIRECT(ADDRESS(ROW()+(0), COLUMN()+(-1), 1)), 2)</f>
        <v>14.79</v>
      </c>
    </row>
    <row r="11" spans="1:8" ht="13.50" thickBot="1" customHeight="1">
      <c r="A11" s="1" t="s">
        <v>15</v>
      </c>
      <c r="B11" s="1"/>
      <c r="C11" s="1"/>
      <c r="D11" s="10" t="s">
        <v>16</v>
      </c>
      <c r="E11" s="1" t="s">
        <v>17</v>
      </c>
      <c r="F11" s="11">
        <v>0.1</v>
      </c>
      <c r="G11" s="12">
        <v>2534.33</v>
      </c>
      <c r="H11" s="12">
        <f ca="1">ROUND(INDIRECT(ADDRESS(ROW()+(0), COLUMN()+(-2), 1))*INDIRECT(ADDRESS(ROW()+(0), COLUMN()+(-1), 1)), 2)</f>
        <v>253.43</v>
      </c>
    </row>
    <row r="12" spans="1:8" ht="13.50" thickBot="1" customHeight="1">
      <c r="A12" s="1" t="s">
        <v>18</v>
      </c>
      <c r="B12" s="1"/>
      <c r="C12" s="1"/>
      <c r="D12" s="10" t="s">
        <v>19</v>
      </c>
      <c r="E12" s="1" t="s">
        <v>20</v>
      </c>
      <c r="F12" s="11">
        <v>0.01</v>
      </c>
      <c r="G12" s="12">
        <v>1650.52</v>
      </c>
      <c r="H12" s="12">
        <f ca="1">ROUND(INDIRECT(ADDRESS(ROW()+(0), COLUMN()+(-2), 1))*INDIRECT(ADDRESS(ROW()+(0), COLUMN()+(-1), 1)), 2)</f>
        <v>16.51</v>
      </c>
    </row>
    <row r="13" spans="1:8" ht="34.50" thickBot="1" customHeight="1">
      <c r="A13" s="1" t="s">
        <v>21</v>
      </c>
      <c r="B13" s="1"/>
      <c r="C13" s="1"/>
      <c r="D13" s="10" t="s">
        <v>22</v>
      </c>
      <c r="E13" s="1" t="s">
        <v>23</v>
      </c>
      <c r="F13" s="11">
        <v>0.01</v>
      </c>
      <c r="G13" s="12">
        <v>39.7</v>
      </c>
      <c r="H13" s="12">
        <f ca="1">ROUND(INDIRECT(ADDRESS(ROW()+(0), COLUMN()+(-2), 1))*INDIRECT(ADDRESS(ROW()+(0), COLUMN()+(-1), 1)), 2)</f>
        <v>0.4</v>
      </c>
    </row>
    <row r="14" spans="1:8" ht="13.50" thickBot="1" customHeight="1">
      <c r="A14" s="1" t="s">
        <v>24</v>
      </c>
      <c r="B14" s="1"/>
      <c r="C14" s="1"/>
      <c r="D14" s="10" t="s">
        <v>25</v>
      </c>
      <c r="E14" s="1" t="s">
        <v>26</v>
      </c>
      <c r="F14" s="11">
        <v>0.016</v>
      </c>
      <c r="G14" s="12">
        <v>22.86</v>
      </c>
      <c r="H14" s="12">
        <f ca="1">ROUND(INDIRECT(ADDRESS(ROW()+(0), COLUMN()+(-2), 1))*INDIRECT(ADDRESS(ROW()+(0), COLUMN()+(-1), 1)), 2)</f>
        <v>0.37</v>
      </c>
    </row>
    <row r="15" spans="1:8" ht="13.50" thickBot="1" customHeight="1">
      <c r="A15" s="1" t="s">
        <v>27</v>
      </c>
      <c r="B15" s="1"/>
      <c r="C15" s="1"/>
      <c r="D15" s="10" t="s">
        <v>28</v>
      </c>
      <c r="E15" s="1" t="s">
        <v>29</v>
      </c>
      <c r="F15" s="11">
        <v>0.13</v>
      </c>
      <c r="G15" s="12">
        <v>315.71</v>
      </c>
      <c r="H15" s="12">
        <f ca="1">ROUND(INDIRECT(ADDRESS(ROW()+(0), COLUMN()+(-2), 1))*INDIRECT(ADDRESS(ROW()+(0), COLUMN()+(-1), 1)), 2)</f>
        <v>41.04</v>
      </c>
    </row>
    <row r="16" spans="1:8" ht="13.50" thickBot="1" customHeight="1">
      <c r="A16" s="1" t="s">
        <v>30</v>
      </c>
      <c r="B16" s="1"/>
      <c r="C16" s="1"/>
      <c r="D16" s="10" t="s">
        <v>31</v>
      </c>
      <c r="E16" s="1" t="s">
        <v>32</v>
      </c>
      <c r="F16" s="11">
        <v>20</v>
      </c>
      <c r="G16" s="12">
        <v>2.24</v>
      </c>
      <c r="H16" s="12">
        <f ca="1">ROUND(INDIRECT(ADDRESS(ROW()+(0), COLUMN()+(-2), 1))*INDIRECT(ADDRESS(ROW()+(0), COLUMN()+(-1), 1)), 2)</f>
        <v>44.8</v>
      </c>
    </row>
    <row r="17" spans="1:8" ht="34.50" thickBot="1" customHeight="1">
      <c r="A17" s="1" t="s">
        <v>33</v>
      </c>
      <c r="B17" s="1"/>
      <c r="C17" s="1"/>
      <c r="D17" s="10" t="s">
        <v>34</v>
      </c>
      <c r="E17" s="1" t="s">
        <v>35</v>
      </c>
      <c r="F17" s="11">
        <v>1.05</v>
      </c>
      <c r="G17" s="12">
        <v>563.35</v>
      </c>
      <c r="H17" s="12">
        <f ca="1">ROUND(INDIRECT(ADDRESS(ROW()+(0), COLUMN()+(-2), 1))*INDIRECT(ADDRESS(ROW()+(0), COLUMN()+(-1), 1)), 2)</f>
        <v>591.52</v>
      </c>
    </row>
    <row r="18" spans="1:8" ht="55.50" thickBot="1" customHeight="1">
      <c r="A18" s="1" t="s">
        <v>36</v>
      </c>
      <c r="B18" s="1"/>
      <c r="C18" s="1"/>
      <c r="D18" s="10" t="s">
        <v>37</v>
      </c>
      <c r="E18" s="1" t="s">
        <v>38</v>
      </c>
      <c r="F18" s="11">
        <v>1.05</v>
      </c>
      <c r="G18" s="12">
        <v>20.12</v>
      </c>
      <c r="H18" s="12">
        <f ca="1">ROUND(INDIRECT(ADDRESS(ROW()+(0), COLUMN()+(-2), 1))*INDIRECT(ADDRESS(ROW()+(0), COLUMN()+(-1), 1)), 2)</f>
        <v>21.13</v>
      </c>
    </row>
    <row r="19" spans="1:8" ht="24.00" thickBot="1" customHeight="1">
      <c r="A19" s="1" t="s">
        <v>39</v>
      </c>
      <c r="B19" s="1"/>
      <c r="C19" s="1"/>
      <c r="D19" s="10" t="s">
        <v>40</v>
      </c>
      <c r="E19" s="1" t="s">
        <v>41</v>
      </c>
      <c r="F19" s="11">
        <v>0.04</v>
      </c>
      <c r="G19" s="12">
        <v>1953.95</v>
      </c>
      <c r="H19" s="12">
        <f ca="1">ROUND(INDIRECT(ADDRESS(ROW()+(0), COLUMN()+(-2), 1))*INDIRECT(ADDRESS(ROW()+(0), COLUMN()+(-1), 1)), 2)</f>
        <v>78.16</v>
      </c>
    </row>
    <row r="20" spans="1:8" ht="34.50" thickBot="1" customHeight="1">
      <c r="A20" s="1" t="s">
        <v>42</v>
      </c>
      <c r="B20" s="1"/>
      <c r="C20" s="1"/>
      <c r="D20" s="10" t="s">
        <v>43</v>
      </c>
      <c r="E20" s="1" t="s">
        <v>44</v>
      </c>
      <c r="F20" s="11">
        <v>1.1</v>
      </c>
      <c r="G20" s="12">
        <v>205.22</v>
      </c>
      <c r="H20" s="12">
        <f ca="1">ROUND(INDIRECT(ADDRESS(ROW()+(0), COLUMN()+(-2), 1))*INDIRECT(ADDRESS(ROW()+(0), COLUMN()+(-1), 1)), 2)</f>
        <v>225.74</v>
      </c>
    </row>
    <row r="21" spans="1:8" ht="55.50" thickBot="1" customHeight="1">
      <c r="A21" s="1" t="s">
        <v>45</v>
      </c>
      <c r="B21" s="1"/>
      <c r="C21" s="1"/>
      <c r="D21" s="10" t="s">
        <v>46</v>
      </c>
      <c r="E21" s="1" t="s">
        <v>47</v>
      </c>
      <c r="F21" s="11">
        <v>1.05</v>
      </c>
      <c r="G21" s="12">
        <v>27.59</v>
      </c>
      <c r="H21" s="12">
        <f ca="1">ROUND(INDIRECT(ADDRESS(ROW()+(0), COLUMN()+(-2), 1))*INDIRECT(ADDRESS(ROW()+(0), COLUMN()+(-1), 1)), 2)</f>
        <v>28.97</v>
      </c>
    </row>
    <row r="22" spans="1:8" ht="13.50" thickBot="1" customHeight="1">
      <c r="A22" s="1" t="s">
        <v>48</v>
      </c>
      <c r="B22" s="1"/>
      <c r="C22" s="1"/>
      <c r="D22" s="10" t="s">
        <v>49</v>
      </c>
      <c r="E22" s="1" t="s">
        <v>50</v>
      </c>
      <c r="F22" s="11">
        <v>4</v>
      </c>
      <c r="G22" s="12">
        <v>5.13</v>
      </c>
      <c r="H22" s="12">
        <f ca="1">ROUND(INDIRECT(ADDRESS(ROW()+(0), COLUMN()+(-2), 1))*INDIRECT(ADDRESS(ROW()+(0), COLUMN()+(-1), 1)), 2)</f>
        <v>20.52</v>
      </c>
    </row>
    <row r="23" spans="1:8" ht="24.00" thickBot="1" customHeight="1">
      <c r="A23" s="1" t="s">
        <v>51</v>
      </c>
      <c r="B23" s="1"/>
      <c r="C23" s="1"/>
      <c r="D23" s="10" t="s">
        <v>52</v>
      </c>
      <c r="E23" s="1" t="s">
        <v>53</v>
      </c>
      <c r="F23" s="11">
        <v>1.05</v>
      </c>
      <c r="G23" s="12">
        <v>150.6</v>
      </c>
      <c r="H23" s="12">
        <f ca="1">ROUND(INDIRECT(ADDRESS(ROW()+(0), COLUMN()+(-2), 1))*INDIRECT(ADDRESS(ROW()+(0), COLUMN()+(-1), 1)), 2)</f>
        <v>158.13</v>
      </c>
    </row>
    <row r="24" spans="1:8" ht="13.50" thickBot="1" customHeight="1">
      <c r="A24" s="1" t="s">
        <v>54</v>
      </c>
      <c r="B24" s="1"/>
      <c r="C24" s="1"/>
      <c r="D24" s="10" t="s">
        <v>55</v>
      </c>
      <c r="E24" s="1" t="s">
        <v>56</v>
      </c>
      <c r="F24" s="11">
        <v>14</v>
      </c>
      <c r="G24" s="12">
        <v>0.47</v>
      </c>
      <c r="H24" s="12">
        <f ca="1">ROUND(INDIRECT(ADDRESS(ROW()+(0), COLUMN()+(-2), 1))*INDIRECT(ADDRESS(ROW()+(0), COLUMN()+(-1), 1)), 2)</f>
        <v>6.58</v>
      </c>
    </row>
    <row r="25" spans="1:8" ht="13.50" thickBot="1" customHeight="1">
      <c r="A25" s="1" t="s">
        <v>57</v>
      </c>
      <c r="B25" s="1"/>
      <c r="C25" s="1"/>
      <c r="D25" s="10" t="s">
        <v>58</v>
      </c>
      <c r="E25" s="1" t="s">
        <v>59</v>
      </c>
      <c r="F25" s="11">
        <v>0.4</v>
      </c>
      <c r="G25" s="12">
        <v>56.47</v>
      </c>
      <c r="H25" s="12">
        <f ca="1">ROUND(INDIRECT(ADDRESS(ROW()+(0), COLUMN()+(-2), 1))*INDIRECT(ADDRESS(ROW()+(0), COLUMN()+(-1), 1)), 2)</f>
        <v>22.59</v>
      </c>
    </row>
    <row r="26" spans="1:8" ht="55.50" thickBot="1" customHeight="1">
      <c r="A26" s="1" t="s">
        <v>60</v>
      </c>
      <c r="B26" s="1"/>
      <c r="C26" s="1"/>
      <c r="D26" s="10" t="s">
        <v>61</v>
      </c>
      <c r="E26" s="1" t="s">
        <v>62</v>
      </c>
      <c r="F26" s="13">
        <v>0.05</v>
      </c>
      <c r="G26" s="14">
        <v>11.37</v>
      </c>
      <c r="H26" s="14">
        <f ca="1">ROUND(INDIRECT(ADDRESS(ROW()+(0), COLUMN()+(-2), 1))*INDIRECT(ADDRESS(ROW()+(0), COLUMN()+(-1), 1)), 2)</f>
        <v>0.57</v>
      </c>
    </row>
    <row r="27" spans="1:8" ht="13.50" thickBot="1" customHeight="1">
      <c r="A27" s="15"/>
      <c r="B27" s="15"/>
      <c r="C27" s="15"/>
      <c r="D27" s="15"/>
      <c r="E27" s="15"/>
      <c r="F27" s="9" t="s">
        <v>63</v>
      </c>
      <c r="G27" s="9"/>
      <c r="H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1525.25</v>
      </c>
    </row>
    <row r="28" spans="1:8" ht="13.50" thickBot="1" customHeight="1">
      <c r="A28" s="15">
        <v>2</v>
      </c>
      <c r="B28" s="15"/>
      <c r="C28" s="15"/>
      <c r="D28" s="15"/>
      <c r="E28" s="18" t="s">
        <v>64</v>
      </c>
      <c r="F28" s="18"/>
      <c r="G28" s="15"/>
      <c r="H28" s="15"/>
    </row>
    <row r="29" spans="1:8" ht="13.50" thickBot="1" customHeight="1">
      <c r="A29" s="1" t="s">
        <v>65</v>
      </c>
      <c r="B29" s="1"/>
      <c r="C29" s="1"/>
      <c r="D29" s="10" t="s">
        <v>66</v>
      </c>
      <c r="E29" s="1" t="s">
        <v>67</v>
      </c>
      <c r="F29" s="13">
        <v>0.065</v>
      </c>
      <c r="G29" s="14">
        <v>53.58</v>
      </c>
      <c r="H29" s="14">
        <f ca="1">ROUND(INDIRECT(ADDRESS(ROW()+(0), COLUMN()+(-2), 1))*INDIRECT(ADDRESS(ROW()+(0), COLUMN()+(-1), 1)), 2)</f>
        <v>3.48</v>
      </c>
    </row>
    <row r="30" spans="1:8" ht="13.50" thickBot="1" customHeight="1">
      <c r="A30" s="15"/>
      <c r="B30" s="15"/>
      <c r="C30" s="15"/>
      <c r="D30" s="15"/>
      <c r="E30" s="15"/>
      <c r="F30" s="9" t="s">
        <v>68</v>
      </c>
      <c r="G30" s="9"/>
      <c r="H30" s="17">
        <f ca="1">ROUND(SUM(INDIRECT(ADDRESS(ROW()+(-1), COLUMN()+(0), 1))), 2)</f>
        <v>3.48</v>
      </c>
    </row>
    <row r="31" spans="1:8" ht="13.50" thickBot="1" customHeight="1">
      <c r="A31" s="15">
        <v>3</v>
      </c>
      <c r="B31" s="15"/>
      <c r="C31" s="15"/>
      <c r="D31" s="15"/>
      <c r="E31" s="18" t="s">
        <v>69</v>
      </c>
      <c r="F31" s="18"/>
      <c r="G31" s="15"/>
      <c r="H31" s="15"/>
    </row>
    <row r="32" spans="1:8" ht="13.50" thickBot="1" customHeight="1">
      <c r="A32" s="1" t="s">
        <v>70</v>
      </c>
      <c r="B32" s="1"/>
      <c r="C32" s="1"/>
      <c r="D32" s="10" t="s">
        <v>71</v>
      </c>
      <c r="E32" s="1" t="s">
        <v>72</v>
      </c>
      <c r="F32" s="11">
        <v>0.124</v>
      </c>
      <c r="G32" s="12">
        <v>119.98</v>
      </c>
      <c r="H32" s="12">
        <f ca="1">ROUND(INDIRECT(ADDRESS(ROW()+(0), COLUMN()+(-2), 1))*INDIRECT(ADDRESS(ROW()+(0), COLUMN()+(-1), 1)), 2)</f>
        <v>14.88</v>
      </c>
    </row>
    <row r="33" spans="1:8" ht="13.50" thickBot="1" customHeight="1">
      <c r="A33" s="1" t="s">
        <v>73</v>
      </c>
      <c r="B33" s="1"/>
      <c r="C33" s="1"/>
      <c r="D33" s="10" t="s">
        <v>74</v>
      </c>
      <c r="E33" s="1" t="s">
        <v>75</v>
      </c>
      <c r="F33" s="11">
        <v>1.284</v>
      </c>
      <c r="G33" s="12">
        <v>70.3</v>
      </c>
      <c r="H33" s="12">
        <f ca="1">ROUND(INDIRECT(ADDRESS(ROW()+(0), COLUMN()+(-2), 1))*INDIRECT(ADDRESS(ROW()+(0), COLUMN()+(-1), 1)), 2)</f>
        <v>90.27</v>
      </c>
    </row>
    <row r="34" spans="1:8" ht="13.50" thickBot="1" customHeight="1">
      <c r="A34" s="1" t="s">
        <v>76</v>
      </c>
      <c r="B34" s="1"/>
      <c r="C34" s="1"/>
      <c r="D34" s="10" t="s">
        <v>77</v>
      </c>
      <c r="E34" s="1" t="s">
        <v>78</v>
      </c>
      <c r="F34" s="11">
        <v>0.193</v>
      </c>
      <c r="G34" s="12">
        <v>119.98</v>
      </c>
      <c r="H34" s="12">
        <f ca="1">ROUND(INDIRECT(ADDRESS(ROW()+(0), COLUMN()+(-2), 1))*INDIRECT(ADDRESS(ROW()+(0), COLUMN()+(-1), 1)), 2)</f>
        <v>23.16</v>
      </c>
    </row>
    <row r="35" spans="1:8" ht="13.50" thickBot="1" customHeight="1">
      <c r="A35" s="1" t="s">
        <v>79</v>
      </c>
      <c r="B35" s="1"/>
      <c r="C35" s="1"/>
      <c r="D35" s="10" t="s">
        <v>80</v>
      </c>
      <c r="E35" s="1" t="s">
        <v>81</v>
      </c>
      <c r="F35" s="11">
        <v>0.193</v>
      </c>
      <c r="G35" s="12">
        <v>73.05</v>
      </c>
      <c r="H35" s="12">
        <f ca="1">ROUND(INDIRECT(ADDRESS(ROW()+(0), COLUMN()+(-2), 1))*INDIRECT(ADDRESS(ROW()+(0), COLUMN()+(-1), 1)), 2)</f>
        <v>14.1</v>
      </c>
    </row>
    <row r="36" spans="1:8" ht="13.50" thickBot="1" customHeight="1">
      <c r="A36" s="1" t="s">
        <v>82</v>
      </c>
      <c r="B36" s="1"/>
      <c r="C36" s="1"/>
      <c r="D36" s="10" t="s">
        <v>83</v>
      </c>
      <c r="E36" s="1" t="s">
        <v>84</v>
      </c>
      <c r="F36" s="11">
        <v>0.069</v>
      </c>
      <c r="G36" s="12">
        <v>123.28</v>
      </c>
      <c r="H36" s="12">
        <f ca="1">ROUND(INDIRECT(ADDRESS(ROW()+(0), COLUMN()+(-2), 1))*INDIRECT(ADDRESS(ROW()+(0), COLUMN()+(-1), 1)), 2)</f>
        <v>8.51</v>
      </c>
    </row>
    <row r="37" spans="1:8" ht="13.50" thickBot="1" customHeight="1">
      <c r="A37" s="1" t="s">
        <v>85</v>
      </c>
      <c r="B37" s="1"/>
      <c r="C37" s="1"/>
      <c r="D37" s="10" t="s">
        <v>86</v>
      </c>
      <c r="E37" s="1" t="s">
        <v>87</v>
      </c>
      <c r="F37" s="11">
        <v>0.069</v>
      </c>
      <c r="G37" s="12">
        <v>73.05</v>
      </c>
      <c r="H37" s="12">
        <f ca="1">ROUND(INDIRECT(ADDRESS(ROW()+(0), COLUMN()+(-2), 1))*INDIRECT(ADDRESS(ROW()+(0), COLUMN()+(-1), 1)), 2)</f>
        <v>5.04</v>
      </c>
    </row>
    <row r="38" spans="1:8" ht="13.50" thickBot="1" customHeight="1">
      <c r="A38" s="1" t="s">
        <v>88</v>
      </c>
      <c r="B38" s="1"/>
      <c r="C38" s="1"/>
      <c r="D38" s="10" t="s">
        <v>89</v>
      </c>
      <c r="E38" s="1" t="s">
        <v>90</v>
      </c>
      <c r="F38" s="11">
        <v>0.552</v>
      </c>
      <c r="G38" s="12">
        <v>119.98</v>
      </c>
      <c r="H38" s="12">
        <f ca="1">ROUND(INDIRECT(ADDRESS(ROW()+(0), COLUMN()+(-2), 1))*INDIRECT(ADDRESS(ROW()+(0), COLUMN()+(-1), 1)), 2)</f>
        <v>66.23</v>
      </c>
    </row>
    <row r="39" spans="1:8" ht="13.50" thickBot="1" customHeight="1">
      <c r="A39" s="1" t="s">
        <v>91</v>
      </c>
      <c r="B39" s="1"/>
      <c r="C39" s="1"/>
      <c r="D39" s="10" t="s">
        <v>92</v>
      </c>
      <c r="E39" s="1" t="s">
        <v>93</v>
      </c>
      <c r="F39" s="13">
        <v>0.276</v>
      </c>
      <c r="G39" s="14">
        <v>73.05</v>
      </c>
      <c r="H39" s="14">
        <f ca="1">ROUND(INDIRECT(ADDRESS(ROW()+(0), COLUMN()+(-2), 1))*INDIRECT(ADDRESS(ROW()+(0), COLUMN()+(-1), 1)), 2)</f>
        <v>20.16</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1)),INDIRECT(ADDRESS(ROW()+(-7), COLUMN()+(0), 1)),INDIRECT(ADDRESS(ROW()+(-8), COLUMN()+(0), 1))), 2)</f>
        <v>242.35</v>
      </c>
    </row>
    <row r="41" spans="1:8" ht="13.50" thickBot="1" customHeight="1">
      <c r="A41" s="15">
        <v>4</v>
      </c>
      <c r="B41" s="15"/>
      <c r="C41" s="15"/>
      <c r="D41" s="15"/>
      <c r="E41" s="18" t="s">
        <v>95</v>
      </c>
      <c r="F41" s="18"/>
      <c r="G41" s="15"/>
      <c r="H41" s="15"/>
    </row>
    <row r="42" spans="1:8" ht="13.50" thickBot="1" customHeight="1">
      <c r="A42" s="19"/>
      <c r="B42" s="19"/>
      <c r="C42" s="19"/>
      <c r="D42" s="20" t="s">
        <v>96</v>
      </c>
      <c r="E42" s="19" t="s">
        <v>97</v>
      </c>
      <c r="F42" s="13">
        <v>2</v>
      </c>
      <c r="G42" s="14">
        <f ca="1">ROUND(SUM(INDIRECT(ADDRESS(ROW()+(-2), COLUMN()+(1), 1)),INDIRECT(ADDRESS(ROW()+(-12), COLUMN()+(1), 1)),INDIRECT(ADDRESS(ROW()+(-15), COLUMN()+(1), 1))), 2)</f>
        <v>1771.08</v>
      </c>
      <c r="H42" s="14">
        <f ca="1">ROUND(INDIRECT(ADDRESS(ROW()+(0), COLUMN()+(-2), 1))*INDIRECT(ADDRESS(ROW()+(0), COLUMN()+(-1), 1))/100, 2)</f>
        <v>35.42</v>
      </c>
    </row>
    <row r="43" spans="1:8" ht="13.50" thickBot="1" customHeight="1">
      <c r="A43" s="21" t="s">
        <v>98</v>
      </c>
      <c r="B43" s="21"/>
      <c r="C43" s="21"/>
      <c r="D43" s="22"/>
      <c r="E43" s="23"/>
      <c r="F43" s="24" t="s">
        <v>99</v>
      </c>
      <c r="G43" s="25"/>
      <c r="H43" s="26">
        <f ca="1">ROUND(SUM(INDIRECT(ADDRESS(ROW()+(-1), COLUMN()+(0), 1)),INDIRECT(ADDRESS(ROW()+(-3), COLUMN()+(0), 1)),INDIRECT(ADDRESS(ROW()+(-13), COLUMN()+(0), 1)),INDIRECT(ADDRESS(ROW()+(-16), COLUMN()+(0), 1))), 2)</f>
        <v>1806.5</v>
      </c>
    </row>
  </sheetData>
  <mergeCells count="4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F27:G27"/>
    <mergeCell ref="A28:C28"/>
    <mergeCell ref="E28:F28"/>
    <mergeCell ref="A29:C29"/>
    <mergeCell ref="A30:C30"/>
    <mergeCell ref="F30:G30"/>
    <mergeCell ref="A31:C31"/>
    <mergeCell ref="E31:F31"/>
    <mergeCell ref="A32:C32"/>
    <mergeCell ref="A33:C33"/>
    <mergeCell ref="A34:C34"/>
    <mergeCell ref="A35:C35"/>
    <mergeCell ref="A36:C36"/>
    <mergeCell ref="A37:C37"/>
    <mergeCell ref="A38:C38"/>
    <mergeCell ref="A39:C39"/>
    <mergeCell ref="A40:C40"/>
    <mergeCell ref="F40:G40"/>
    <mergeCell ref="A41:C41"/>
    <mergeCell ref="E41:F41"/>
    <mergeCell ref="A42:C42"/>
    <mergeCell ref="A43:E43"/>
    <mergeCell ref="F43:G43"/>
  </mergeCells>
  <pageMargins left="0.147638" right="0.147638" top="0.206693" bottom="0.206693" header="0.0" footer="0.0"/>
  <pageSetup paperSize="9" orientation="portrait"/>
  <rowBreaks count="0" manualBreakCount="0">
    </rowBreaks>
</worksheet>
</file>