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<sst xmlns="http://schemas.openxmlformats.org/spreadsheetml/2006/main" count="86" uniqueCount="86">
  <si>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</si>
  <si>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EHU021</t>
  </si>
  <si>
    <t xml:space="preserve">m²</t>
  </si>
  <si>
    <t xml:space="preserve">Losa nervada con vigas embebidas, nervaduras "in situ" y columnas.</t>
  </si>
  <si>
    <r>
      <rPr>
        <sz val="8.25"/>
        <color rgb="FF000000"/>
        <rFont val="Arial"/>
        <family val="2"/>
      </rPr>
      <t xml:space="preserve">Estructura de concreto reforzado, realizada con concreto f'c=20 MPa (200 kg/cm²), clasificación de exposición A1, tamaño máximo del agregado 20 mm, revenimiento de 5 a 10 cm, premezclado, y colado con grúa, con un volumen total de concreto en losa, vigas y columnas de 0,186 m³/m², y acero fy=4200 kg/cm² en zona de nervaduras y cadenas, vigas y columnas con una cuantía total de 20 kg/m², compuesta de los siguientes elementos: LOSA UNIDIRECCIONAL: horizontal, peralte 30 = 25+5 cm; nervadura "in situ" de 12 cm de ancho; bovedilla de concreto para nervaduras "in situ", 60x20x25 cm; capa de compresión de 5 cm de espesor, con armado de reparto formado por malla electrosoldada de alambre liso de acero tipo 6x6 10/10; vigas planas, cadenas perimetrales de planta, cimbra para vigas, construcción y desmontaje de sistema de cimbra continuo, con acabado para revestir, formado por: superficie de la cimbra de tableros de madera tratada, reforzados con varillas y perfiles, amortizables en 25 usos, estructura soporte horizontal de sopandas metálicas y accesorios de montaje, amortizables en 150 usos y estructura soporte vertical de puntales metálicos, amortizables en 150 usos; COLUMNAS: con altura libre de hasta 3 m, con construcción de la cimbra y descimbrado de láminas metálicas reutilizables. Incluso agente filmógeno MasterKure 215 WB "MBCC de Sika", para el curado de concretos y morteros. El precio incluye el habilitado del acero (corte y doblez) en el área de trabajo, en obra y el armado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</si>
  <si>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</si>
  <si>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</si>
  <si>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</si>
  <si>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</si>
  <si>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</si>
  <si>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</si>
  <si>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</si>
  <si>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</si>
  <si>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</si>
  <si>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columnas.</t>
  </si>
  <si>
    <t xml:space="preserve">mt08eup010b</t>
  </si>
  <si>
    <t xml:space="preserve">m²</t>
  </si>
  <si>
    <t xml:space="preserve">Lámina metálica de 50x50 cm, para cimbra de columnas de concreto reforzado de sección rectangular o cuadrada, de hasta 3 m de altura, incluso accesorios de montaje.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</si>
  <si>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</si>
  <si>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</si>
  <si>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</si>
  <si>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</si>
  <si>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</si>
  <si>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</si>
  <si>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</si>
  <si>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</si>
  <si>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</si>
  <si>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</si>
  <si>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</si>
  <si>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</si>
  <si>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</si>
  <si>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</si>
  <si>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</si>
  <si>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</si>
  <si>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</si>
  <si>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</si>
  <si>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mt07bho020b</t>
  </si>
  <si>
    <t xml:space="preserve">Ud</t>
  </si>
  <si>
    <t xml:space="preserve">Bovedilla de concreto para nervaduras "in situ", 60x20x25 cm. Incluso piezas especiales.</t>
  </si>
  <si>
    <t xml:space="preserve">mt07aco020c</t>
  </si>
  <si>
    <t xml:space="preserve">Ud</t>
  </si>
  <si>
    <t xml:space="preserve">Separador homologado para vigas.</t>
  </si>
  <si>
    <t xml:space="preserve">mt07aco020f</t>
  </si>
  <si>
    <t xml:space="preserve">Ud</t>
  </si>
  <si>
    <t xml:space="preserve">Separador homologado para nervaduras "in situ" en losas nervadas.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</si>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</sst>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0.97</v>
      </c>
      <c r="H10" s="12">
        <f ca="1">ROUND(INDIRECT(ADDRESS(ROW()+(0), COLUMN()+(-2), 1))*INDIRECT(ADDRESS(ROW()+(0), COLUMN()+(-1), 1)), 2)</f>
        <v>0.49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731.45</v>
      </c>
      <c r="H11" s="12">
        <f ca="1">ROUND(INDIRECT(ADDRESS(ROW()+(0), COLUMN()+(-2), 1))*INDIRECT(ADDRESS(ROW()+(0), COLUMN()+(-1), 1)), 2)</f>
        <v>5.12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0.044</v>
      </c>
      <c r="G12" s="12">
        <v>693.35</v>
      </c>
      <c r="H12" s="12">
        <f ca="1">ROUND(INDIRECT(ADDRESS(ROW()+(0), COLUMN()+(-2), 1))*INDIRECT(ADDRESS(ROW()+(0), COLUMN()+(-1), 1)), 2)</f>
        <v>30.51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0.007</v>
      </c>
      <c r="G13" s="12">
        <v>1554.32</v>
      </c>
      <c r="H13" s="12">
        <f ca="1">ROUND(INDIRECT(ADDRESS(ROW()+(0), COLUMN()+(-2), 1))*INDIRECT(ADDRESS(ROW()+(0), COLUMN()+(-1), 1)), 2)</f>
        <v>10.88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0.027</v>
      </c>
      <c r="G14" s="12">
        <v>293.38</v>
      </c>
      <c r="H14" s="12">
        <f ca="1">ROUND(INDIRECT(ADDRESS(ROW()+(0), COLUMN()+(-2), 1))*INDIRECT(ADDRESS(ROW()+(0), COLUMN()+(-1), 1)), 2)</f>
        <v>7.92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0.003</v>
      </c>
      <c r="G15" s="12">
        <v>5417.28</v>
      </c>
      <c r="H15" s="12">
        <f ca="1">ROUND(INDIRECT(ADDRESS(ROW()+(0), COLUMN()+(-2), 1))*INDIRECT(ADDRESS(ROW()+(0), COLUMN()+(-1), 1)), 2)</f>
        <v>16.25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</v>
      </c>
      <c r="G16" s="12">
        <v>133.34</v>
      </c>
      <c r="H16" s="12">
        <f ca="1">ROUND(INDIRECT(ADDRESS(ROW()+(0), COLUMN()+(-2), 1))*INDIRECT(ADDRESS(ROW()+(0), COLUMN()+(-1), 1)), 2)</f>
        <v>5.33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</v>
      </c>
      <c r="G17" s="12">
        <v>28.34</v>
      </c>
      <c r="H17" s="12">
        <f ca="1">ROUND(INDIRECT(ADDRESS(ROW()+(0), COLUMN()+(-2), 1))*INDIRECT(ADDRESS(ROW()+(0), COLUMN()+(-1), 1)), 2)</f>
        <v>0.85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5.104</v>
      </c>
      <c r="G18" s="12">
        <v>16.3</v>
      </c>
      <c r="H18" s="12">
        <f ca="1">ROUND(INDIRECT(ADDRESS(ROW()+(0), COLUMN()+(-2), 1))*INDIRECT(ADDRESS(ROW()+(0), COLUMN()+(-1), 1)), 2)</f>
        <v>83.2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0.8</v>
      </c>
      <c r="G19" s="12">
        <v>1.36</v>
      </c>
      <c r="H19" s="12">
        <f ca="1">ROUND(INDIRECT(ADDRESS(ROW()+(0), COLUMN()+(-2), 1))*INDIRECT(ADDRESS(ROW()+(0), COLUMN()+(-1), 1)), 2)</f>
        <v>1.09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</v>
      </c>
      <c r="G20" s="12">
        <v>0.97</v>
      </c>
      <c r="H20" s="12">
        <f ca="1">ROUND(INDIRECT(ADDRESS(ROW()+(0), COLUMN()+(-2), 1))*INDIRECT(ADDRESS(ROW()+(0), COLUMN()+(-1), 1)), 2)</f>
        <v>0.97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21</v>
      </c>
      <c r="G21" s="12">
        <v>12.85</v>
      </c>
      <c r="H21" s="12">
        <f ca="1">ROUND(INDIRECT(ADDRESS(ROW()+(0), COLUMN()+(-2), 1))*INDIRECT(ADDRESS(ROW()+(0), COLUMN()+(-1), 1)), 2)</f>
        <v>269.85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0.29</v>
      </c>
      <c r="G22" s="12">
        <v>22.86</v>
      </c>
      <c r="H22" s="12">
        <f ca="1">ROUND(INDIRECT(ADDRESS(ROW()+(0), COLUMN()+(-2), 1))*INDIRECT(ADDRESS(ROW()+(0), COLUMN()+(-1), 1)), 2)</f>
        <v>6.63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18.31</v>
      </c>
      <c r="H23" s="12">
        <f ca="1">ROUND(INDIRECT(ADDRESS(ROW()+(0), COLUMN()+(-2), 1))*INDIRECT(ADDRESS(ROW()+(0), COLUMN()+(-1), 1)), 2)</f>
        <v>20.14</v>
      </c>
    </row>
    <row r="24" spans="1:8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0.195</v>
      </c>
      <c r="G24" s="12">
        <v>1300.78</v>
      </c>
      <c r="H24" s="12">
        <f ca="1">ROUND(INDIRECT(ADDRESS(ROW()+(0), COLUMN()+(-2), 1))*INDIRECT(ADDRESS(ROW()+(0), COLUMN()+(-1), 1)), 2)</f>
        <v>253.65</v>
      </c>
    </row>
    <row r="25" spans="1:8" ht="24.0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3">
        <v>0.15</v>
      </c>
      <c r="G25" s="14">
        <v>24.53</v>
      </c>
      <c r="H25" s="14">
        <f ca="1">ROUND(INDIRECT(ADDRESS(ROW()+(0), COLUMN()+(-2), 1))*INDIRECT(ADDRESS(ROW()+(0), COLUMN()+(-1), 1)), 2)</f>
        <v>3.68</v>
      </c>
    </row>
    <row r="26" spans="1:8" ht="13.50" thickBot="1" customHeight="1">
      <c r="A26" s="15"/>
      <c r="B26" s="15"/>
      <c r="C26" s="15"/>
      <c r="D26" s="15"/>
      <c r="E26" s="15"/>
      <c r="F26" s="9" t="s">
        <v>60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716.56</v>
      </c>
    </row>
    <row r="27" spans="1:8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5"/>
      <c r="H27" s="15"/>
    </row>
    <row r="28" spans="1:8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1">
        <v>1.067</v>
      </c>
      <c r="G28" s="12">
        <v>124.86</v>
      </c>
      <c r="H28" s="12">
        <f ca="1">ROUND(INDIRECT(ADDRESS(ROW()+(0), COLUMN()+(-2), 1))*INDIRECT(ADDRESS(ROW()+(0), COLUMN()+(-1), 1)), 2)</f>
        <v>133.23</v>
      </c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1.079</v>
      </c>
      <c r="G29" s="12">
        <v>75.97</v>
      </c>
      <c r="H29" s="12">
        <f ca="1">ROUND(INDIRECT(ADDRESS(ROW()+(0), COLUMN()+(-2), 1))*INDIRECT(ADDRESS(ROW()+(0), COLUMN()+(-1), 1)), 2)</f>
        <v>81.97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0.373</v>
      </c>
      <c r="G30" s="12">
        <v>124.86</v>
      </c>
      <c r="H30" s="12">
        <f ca="1">ROUND(INDIRECT(ADDRESS(ROW()+(0), COLUMN()+(-2), 1))*INDIRECT(ADDRESS(ROW()+(0), COLUMN()+(-1), 1)), 2)</f>
        <v>46.57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1">
        <v>0.381</v>
      </c>
      <c r="G31" s="12">
        <v>75.97</v>
      </c>
      <c r="H31" s="12">
        <f ca="1">ROUND(INDIRECT(ADDRESS(ROW()+(0), COLUMN()+(-2), 1))*INDIRECT(ADDRESS(ROW()+(0), COLUMN()+(-1), 1)), 2)</f>
        <v>28.94</v>
      </c>
    </row>
    <row r="32" spans="1:8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1">
        <v>0.089</v>
      </c>
      <c r="G32" s="12">
        <v>124.86</v>
      </c>
      <c r="H32" s="12">
        <f ca="1">ROUND(INDIRECT(ADDRESS(ROW()+(0), COLUMN()+(-2), 1))*INDIRECT(ADDRESS(ROW()+(0), COLUMN()+(-1), 1)), 2)</f>
        <v>11.11</v>
      </c>
    </row>
    <row r="33" spans="1:8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3">
        <v>0.351</v>
      </c>
      <c r="G33" s="14">
        <v>75.97</v>
      </c>
      <c r="H33" s="14">
        <f ca="1">ROUND(INDIRECT(ADDRESS(ROW()+(0), COLUMN()+(-2), 1))*INDIRECT(ADDRESS(ROW()+(0), COLUMN()+(-1), 1)), 2)</f>
        <v>26.67</v>
      </c>
    </row>
    <row r="34" spans="1:8" ht="13.50" thickBot="1" customHeight="1">
      <c r="A34" s="15"/>
      <c r="B34" s="15"/>
      <c r="C34" s="15"/>
      <c r="D34" s="15"/>
      <c r="E34" s="15"/>
      <c r="F34" s="9" t="s">
        <v>80</v>
      </c>
      <c r="G34" s="9"/>
      <c r="H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328.49</v>
      </c>
    </row>
    <row r="35" spans="1:8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5"/>
      <c r="H35" s="15"/>
    </row>
    <row r="36" spans="1:8" ht="13.50" thickBot="1" customHeight="1">
      <c r="A36" s="19"/>
      <c r="B36" s="19"/>
      <c r="C36" s="20" t="s">
        <v>82</v>
      </c>
      <c r="D36" s="20"/>
      <c r="E36" s="19" t="s">
        <v>83</v>
      </c>
      <c r="F36" s="13">
        <v>2</v>
      </c>
      <c r="G36" s="14">
        <f ca="1">ROUND(SUM(INDIRECT(ADDRESS(ROW()+(-2), COLUMN()+(1), 1)),INDIRECT(ADDRESS(ROW()+(-10), COLUMN()+(1), 1))), 2)</f>
        <v>1045.05</v>
      </c>
      <c r="H36" s="14">
        <f ca="1">ROUND(INDIRECT(ADDRESS(ROW()+(0), COLUMN()+(-2), 1))*INDIRECT(ADDRESS(ROW()+(0), COLUMN()+(-1), 1))/100, 2)</f>
        <v>20.9</v>
      </c>
    </row>
    <row r="37" spans="1:8" ht="13.50" thickBot="1" customHeight="1">
      <c r="A37" s="21" t="s">
        <v>84</v>
      </c>
      <c r="B37" s="21"/>
      <c r="C37" s="22"/>
      <c r="D37" s="22"/>
      <c r="E37" s="23"/>
      <c r="F37" s="24" t="s">
        <v>85</v>
      </c>
      <c r="G37" s="25"/>
      <c r="H37" s="26">
        <f ca="1">ROUND(SUM(INDIRECT(ADDRESS(ROW()+(-1), COLUMN()+(0), 1)),INDIRECT(ADDRESS(ROW()+(-3), COLUMN()+(0), 1)),INDIRECT(ADDRESS(ROW()+(-11), COLUMN()+(0), 1))), 2)</f>
        <v>1065.95</v>
      </c>
    </row>
  </sheetData>
  <mergeCells count="6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F34:G34"/>
    <mergeCell ref="A35:B35"/>
    <mergeCell ref="C35:D35"/>
    <mergeCell ref="E35:F35"/>
    <mergeCell ref="A36:B36"/>
    <mergeCell ref="C36:D36"/>
    <mergeCell ref="A37:E37"/>
    <mergeCell ref="F37:G37"/>
  </mergeCells>
  <pageMargins left="0.147638" right="0.147638" top="0.206693" bottom="0.206693" header="0.0" footer="0.0"/>
  <pageSetup paperSize="9" orientation="portrait"/>
  <rowBreaks count="0" manualBreakCount="0">
    </rowBreaks>
</worksheet>
</file>