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<sst xmlns="http://schemas.openxmlformats.org/spreadsheetml/2006/main" count="80" uniqueCount="80">
  <si>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</si>
  <si>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EHU015</t>
  </si>
  <si>
    <t xml:space="preserve">m²</t>
  </si>
  <si>
    <t xml:space="preserve">Losa nervada con vigas embebidas y nervaduras "in situ".</t>
  </si>
  <si>
    <r>
      <rPr>
        <sz val="8.25"/>
        <color rgb="FF000000"/>
        <rFont val="Arial"/>
        <family val="2"/>
      </rPr>
      <t xml:space="preserve">Estructura de concreto reforzado, realizada con concreto f'c=20 MPa (200 kg/cm²), clasificación de exposición A1, tamaño máximo del agregado 20 mm, revenimiento de 5 a 10 cm, premezclado, y colado con grúa, con un volumen total de concreto en losa y vigas de 0,156 m³/m², y acero fy=4200 kg/cm² en zona de nervaduras y cadenas y vigas, con una cuantía total de 15 kg/m², constituida por: LOSA UNIDIRECCIONAL: horizontal, peralte 30 = 25+5 cm; construcción y desmontaje de sistema de cimbra continuo, con acabado para revestir, formado por: superficie de la cimbra de tableros de madera tratada, reforzados con varillas y perfiles, amortizables en 25 usos, estructura soporte horizontal de sopandas metálicas y accesorios de montaje, amortizables en 150 usos y estructura soporte vertical de puntales metálicos, amortizables en 150 usos; nervadura "in situ" de 12 cm de ancho, intereje 72 cm; bovedilla de concreto para nervaduras "in situ", 60x20x25 cm; capa de compresión de 5 cm de espesor, con armado de reparto formado por malla electrosoldada de alambre liso de acero tipo 6x6 10/10; vigas planas; altura libre de piso a techo de hasta 3 m. Incluso agente filmógeno MasterKure 215 WB "MBCC de Sika", para el curado de concretos y morteros. El precio incluye el habilitado del acero (corte y doblez) en el área de trabajo, en obra y el armado en el lugar definitivo de su colocación en obra, pero no incluye las columnas.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</si>
  <si>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</si>
  <si>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</si>
  <si>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</si>
  <si>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</si>
  <si>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</si>
  <si>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</si>
  <si>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</si>
  <si>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</si>
  <si>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</si>
  <si>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</si>
  <si>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</si>
  <si>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</si>
  <si>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cimbra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</si>
  <si>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</si>
  <si>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</si>
  <si>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</si>
  <si>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</si>
  <si>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</si>
  <si>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</si>
  <si>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</si>
  <si>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</si>
  <si>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</si>
  <si>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</si>
  <si>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</si>
  <si>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</si>
  <si>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mt07bho020b</t>
  </si>
  <si>
    <t xml:space="preserve">Ud</t>
  </si>
  <si>
    <t xml:space="preserve">Bovedilla de concreto para nervaduras "in situ", 60x20x25 cm. Incluso piezas especiales.</t>
  </si>
  <si>
    <t xml:space="preserve">mt07aco020c</t>
  </si>
  <si>
    <t xml:space="preserve">Ud</t>
  </si>
  <si>
    <t xml:space="preserve">Separador homologado para vigas.</t>
  </si>
  <si>
    <t xml:space="preserve">mt07aco020f</t>
  </si>
  <si>
    <t xml:space="preserve">Ud</t>
  </si>
  <si>
    <t xml:space="preserve">Separador homologado para nervaduras "in situ" en losas nervadas.</t>
  </si>
  <si>
    <t xml:space="preserve">mt07aco080a</t>
  </si>
  <si>
    <t xml:space="preserve">kg</t>
  </si>
  <si>
    <t xml:space="preserve">Acero fy=4200 kg/cm², de varios diámetros, según NMX-C-407-ONNCCE.</t>
  </si>
  <si>
    <t xml:space="preserve">mt08var050</t>
  </si>
  <si>
    <t xml:space="preserve">kg</t>
  </si>
  <si>
    <t xml:space="preserve">Alambre galvanizado para atar, de 1,30 mm de diámetro.</t>
  </si>
  <si>
    <t xml:space="preserve">mt07ame070a</t>
  </si>
  <si>
    <t xml:space="preserve">m²</t>
  </si>
  <si>
    <t xml:space="preserve">Malla electrosoldada de alambre liso de acero tipo 6x6 10/10, separación 15,24x15,24 cm y Ø 3,43-3,43 mm, según NMX-B-290-CANACERO.</t>
  </si>
  <si>
    <t xml:space="preserve">mt10haf061bi</t>
  </si>
  <si>
    <t xml:space="preserve">m³</t>
  </si>
  <si>
    <t xml:space="preserve">Concreto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</si>
  <si>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mt08cur020d</t>
  </si>
  <si>
    <t xml:space="preserve">l</t>
  </si>
  <si>
    <t xml:space="preserve">Agente filmógeno MasterKure 215 WB "MBCC de Sika", para el curado de concretos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</si>
  <si>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</si>
  <si>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</si>
  <si>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</si>
  <si>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</si>
  <si>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</si>
  <si>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</si>
  <si>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</si>
  <si>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</si>
  <si>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mo043</t>
  </si>
  <si>
    <t xml:space="preserve">h</t>
  </si>
  <si>
    <t xml:space="preserve">Oficial 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</si>
  <si>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</si>
  <si>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</si>
  <si>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</si>
  <si>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</si>
  <si>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</si>
  <si>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Oficial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</si>
  <si>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</si>
  <si>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</si>
  <si>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</si>
  <si>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</si>
  <si>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</si>
  <si>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</si>
  <si>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</si>
  <si>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$ 61,59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</si>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</sst>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0.044</v>
      </c>
      <c r="G10" s="12">
        <v>693.35</v>
      </c>
      <c r="H10" s="12">
        <f ca="1">ROUND(INDIRECT(ADDRESS(ROW()+(0), COLUMN()+(-2), 1))*INDIRECT(ADDRESS(ROW()+(0), COLUMN()+(-1), 1)), 2)</f>
        <v>30.51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1554.32</v>
      </c>
      <c r="H11" s="12">
        <f ca="1">ROUND(INDIRECT(ADDRESS(ROW()+(0), COLUMN()+(-2), 1))*INDIRECT(ADDRESS(ROW()+(0), COLUMN()+(-1), 1)), 2)</f>
        <v>10.88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0.027</v>
      </c>
      <c r="G12" s="12">
        <v>293.38</v>
      </c>
      <c r="H12" s="12">
        <f ca="1">ROUND(INDIRECT(ADDRESS(ROW()+(0), COLUMN()+(-2), 1))*INDIRECT(ADDRESS(ROW()+(0), COLUMN()+(-1), 1)), 2)</f>
        <v>7.92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2">
        <v>5417.28</v>
      </c>
      <c r="H13" s="12">
        <f ca="1">ROUND(INDIRECT(ADDRESS(ROW()+(0), COLUMN()+(-2), 1))*INDIRECT(ADDRESS(ROW()+(0), COLUMN()+(-1), 1)), 2)</f>
        <v>16.25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133.34</v>
      </c>
      <c r="H14" s="12">
        <f ca="1">ROUND(INDIRECT(ADDRESS(ROW()+(0), COLUMN()+(-2), 1))*INDIRECT(ADDRESS(ROW()+(0), COLUMN()+(-1), 1)), 2)</f>
        <v>5.33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</v>
      </c>
      <c r="G15" s="12">
        <v>28.34</v>
      </c>
      <c r="H15" s="12">
        <f ca="1">ROUND(INDIRECT(ADDRESS(ROW()+(0), COLUMN()+(-2), 1))*INDIRECT(ADDRESS(ROW()+(0), COLUMN()+(-1), 1)), 2)</f>
        <v>0.85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5.104</v>
      </c>
      <c r="G16" s="12">
        <v>16.3</v>
      </c>
      <c r="H16" s="12">
        <f ca="1">ROUND(INDIRECT(ADDRESS(ROW()+(0), COLUMN()+(-2), 1))*INDIRECT(ADDRESS(ROW()+(0), COLUMN()+(-1), 1)), 2)</f>
        <v>83.2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0.8</v>
      </c>
      <c r="G17" s="12">
        <v>1.36</v>
      </c>
      <c r="H17" s="12">
        <f ca="1">ROUND(INDIRECT(ADDRESS(ROW()+(0), COLUMN()+(-2), 1))*INDIRECT(ADDRESS(ROW()+(0), COLUMN()+(-1), 1)), 2)</f>
        <v>1.09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</v>
      </c>
      <c r="G18" s="12">
        <v>0.97</v>
      </c>
      <c r="H18" s="12">
        <f ca="1">ROUND(INDIRECT(ADDRESS(ROW()+(0), COLUMN()+(-2), 1))*INDIRECT(ADDRESS(ROW()+(0), COLUMN()+(-1), 1)), 2)</f>
        <v>0.97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15.75</v>
      </c>
      <c r="G19" s="12">
        <v>12.85</v>
      </c>
      <c r="H19" s="12">
        <f ca="1">ROUND(INDIRECT(ADDRESS(ROW()+(0), COLUMN()+(-2), 1))*INDIRECT(ADDRESS(ROW()+(0), COLUMN()+(-1), 1)), 2)</f>
        <v>202.39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0.255</v>
      </c>
      <c r="G20" s="12">
        <v>22.86</v>
      </c>
      <c r="H20" s="12">
        <f ca="1">ROUND(INDIRECT(ADDRESS(ROW()+(0), COLUMN()+(-2), 1))*INDIRECT(ADDRESS(ROW()+(0), COLUMN()+(-1), 1)), 2)</f>
        <v>5.83</v>
      </c>
    </row>
    <row r="21" spans="1:8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18.31</v>
      </c>
      <c r="H21" s="12">
        <f ca="1">ROUND(INDIRECT(ADDRESS(ROW()+(0), COLUMN()+(-2), 1))*INDIRECT(ADDRESS(ROW()+(0), COLUMN()+(-1), 1)), 2)</f>
        <v>20.14</v>
      </c>
    </row>
    <row r="22" spans="1:8" ht="34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0.164</v>
      </c>
      <c r="G22" s="12">
        <v>1300.78</v>
      </c>
      <c r="H22" s="12">
        <f ca="1">ROUND(INDIRECT(ADDRESS(ROW()+(0), COLUMN()+(-2), 1))*INDIRECT(ADDRESS(ROW()+(0), COLUMN()+(-1), 1)), 2)</f>
        <v>213.33</v>
      </c>
    </row>
    <row r="23" spans="1:8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0.15</v>
      </c>
      <c r="G23" s="14">
        <v>24.53</v>
      </c>
      <c r="H23" s="14">
        <f ca="1">ROUND(INDIRECT(ADDRESS(ROW()+(0), COLUMN()+(-2), 1))*INDIRECT(ADDRESS(ROW()+(0), COLUMN()+(-1), 1)), 2)</f>
        <v>3.68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602.37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1">
        <v>0.871</v>
      </c>
      <c r="G26" s="12">
        <v>124.86</v>
      </c>
      <c r="H26" s="12">
        <f ca="1">ROUND(INDIRECT(ADDRESS(ROW()+(0), COLUMN()+(-2), 1))*INDIRECT(ADDRESS(ROW()+(0), COLUMN()+(-1), 1)), 2)</f>
        <v>108.75</v>
      </c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1">
        <v>0.855</v>
      </c>
      <c r="G27" s="12">
        <v>75.97</v>
      </c>
      <c r="H27" s="12">
        <f ca="1">ROUND(INDIRECT(ADDRESS(ROW()+(0), COLUMN()+(-2), 1))*INDIRECT(ADDRESS(ROW()+(0), COLUMN()+(-1), 1)), 2)</f>
        <v>64.95</v>
      </c>
    </row>
    <row r="28" spans="1:8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1">
        <v>0.303</v>
      </c>
      <c r="G28" s="12">
        <v>124.86</v>
      </c>
      <c r="H28" s="12">
        <f ca="1">ROUND(INDIRECT(ADDRESS(ROW()+(0), COLUMN()+(-2), 1))*INDIRECT(ADDRESS(ROW()+(0), COLUMN()+(-1), 1)), 2)</f>
        <v>37.83</v>
      </c>
    </row>
    <row r="29" spans="1:8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1">
        <v>0.303</v>
      </c>
      <c r="G29" s="12">
        <v>75.97</v>
      </c>
      <c r="H29" s="12">
        <f ca="1">ROUND(INDIRECT(ADDRESS(ROW()+(0), COLUMN()+(-2), 1))*INDIRECT(ADDRESS(ROW()+(0), COLUMN()+(-1), 1)), 2)</f>
        <v>23.02</v>
      </c>
    </row>
    <row r="30" spans="1:8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1">
        <v>0.061</v>
      </c>
      <c r="G30" s="12">
        <v>124.86</v>
      </c>
      <c r="H30" s="12">
        <f ca="1">ROUND(INDIRECT(ADDRESS(ROW()+(0), COLUMN()+(-2), 1))*INDIRECT(ADDRESS(ROW()+(0), COLUMN()+(-1), 1)), 2)</f>
        <v>7.62</v>
      </c>
    </row>
    <row r="31" spans="1:8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3">
        <v>0.238</v>
      </c>
      <c r="G31" s="14">
        <v>75.97</v>
      </c>
      <c r="H31" s="14">
        <f ca="1">ROUND(INDIRECT(ADDRESS(ROW()+(0), COLUMN()+(-2), 1))*INDIRECT(ADDRESS(ROW()+(0), COLUMN()+(-1), 1)), 2)</f>
        <v>18.08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260.25</v>
      </c>
    </row>
    <row r="33" spans="1:8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5"/>
      <c r="H33" s="15"/>
    </row>
    <row r="34" spans="1:8" ht="13.50" thickBot="1" customHeight="1">
      <c r="A34" s="19"/>
      <c r="B34" s="19"/>
      <c r="C34" s="20" t="s">
        <v>76</v>
      </c>
      <c r="D34" s="20"/>
      <c r="E34" s="19" t="s">
        <v>77</v>
      </c>
      <c r="F34" s="13">
        <v>2</v>
      </c>
      <c r="G34" s="14">
        <f ca="1">ROUND(SUM(INDIRECT(ADDRESS(ROW()+(-2), COLUMN()+(1), 1)),INDIRECT(ADDRESS(ROW()+(-10), COLUMN()+(1), 1))), 2)</f>
        <v>862.62</v>
      </c>
      <c r="H34" s="14">
        <f ca="1">ROUND(INDIRECT(ADDRESS(ROW()+(0), COLUMN()+(-2), 1))*INDIRECT(ADDRESS(ROW()+(0), COLUMN()+(-1), 1))/100, 2)</f>
        <v>17.25</v>
      </c>
    </row>
    <row r="35" spans="1:8" ht="13.50" thickBot="1" customHeight="1">
      <c r="A35" s="21" t="s">
        <v>78</v>
      </c>
      <c r="B35" s="21"/>
      <c r="C35" s="22"/>
      <c r="D35" s="22"/>
      <c r="E35" s="23"/>
      <c r="F35" s="24" t="s">
        <v>79</v>
      </c>
      <c r="G35" s="25"/>
      <c r="H35" s="26">
        <f ca="1">ROUND(SUM(INDIRECT(ADDRESS(ROW()+(-1), COLUMN()+(0), 1)),INDIRECT(ADDRESS(ROW()+(-3), COLUMN()+(0), 1)),INDIRECT(ADDRESS(ROW()+(-11), COLUMN()+(0), 1))), 2)</f>
        <v>879.87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F32:G32"/>
    <mergeCell ref="A33:B33"/>
    <mergeCell ref="C33:D33"/>
    <mergeCell ref="E33:F33"/>
    <mergeCell ref="A34:B34"/>
    <mergeCell ref="C34:D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