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<sst xmlns="http://schemas.openxmlformats.org/spreadsheetml/2006/main" count="80" uniqueCount="80">
  <si>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</si>
  <si>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EHR015</t>
  </si>
  <si>
    <t xml:space="preserve">m²</t>
  </si>
  <si>
    <t xml:space="preserve">Losa encasetonada con casetón recuperable.</t>
  </si>
  <si>
    <r>
      <rPr>
        <sz val="8.25"/>
        <color rgb="FF000000"/>
        <rFont val="Arial"/>
        <family val="2"/>
      </rPr>
      <t xml:space="preserve">Losa encasetonada de concreto reforzado con casetón recuperable, horizontal, con 15% de zonas macizas, con altura libre de piso a techo de hasta 3 m, peralte total 30 = 25+5 cm, realizado con concreto f'c=20 MPa (200 kg/cm²), clasificación de exposición A1, tamaño máximo del agregado 20 mm, revenimiento de 5 a 10 cm, premezclado, y colado con grúa, volumen 0,18 m³/m², y acero fy=4200 kg/cm² en zona de ábacos, nervaduras y cadenas, cuantía 19 kg/m²; nervaduras de concreto "in situ" de 12 cm de espesor, intereje 70 cm; casetón recuperable de PVC, 64x70x25 cm; capa de compresión de 5 cm de espesor, con armado de reparto formado por malla electrosoldada de alambre liso de acero tipo 6x6 10/10; construcción y desmontaje de sistema de cimbra continuo, con acabado visto con textura lisa, formado por: superficie de la cimbra de tableros de madera tratada, reforzados con varillas y perfiles, amortizables en 20 usos; estructura soporte horizontal de sopandas metálicas y accesorios de montaje, amortizables en 150 usos y estructura soporte vertical de puntales metálicos, amortizables en 150 usos, en zonas macizas y construcción y desmontaje de sistema de cimbra continuo, formado por: superficie de la cimbra de casetones recuperables; estructura soporte horizontal de portasopandas y guías metálicas y accesorios de montaje, amortizables en 150 usos y estructura soporte vertical de puntales metálicos, amortizables en 150 usos, en zonas aligeradas. Incluso alambre de atar, separadores, líquido desmoldante MasterFinish RL 211 "MBCC de Sika", para evitar la adherencia del concreto a la cimbra y agente filmógeno MasterKure 220 WB "MBCC de Sika", para el curado de concretos y morteros. El precio incluye el habilitado del acero (corte y doblez) en el área de trabajo, en obra y el armado en el lugar definitivo de su colocación en obra, pero no incluye las columnas.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</si>
  <si>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</si>
  <si>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</si>
  <si>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</si>
  <si>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</si>
  <si>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</si>
  <si>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</si>
  <si>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</si>
  <si>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mt08eft035a</t>
  </si>
  <si>
    <t xml:space="preserve">m²</t>
  </si>
  <si>
    <t xml:space="preserve">Tablero de madera tratada, de 30 mm de espesor, reforzado con varillas y perfiles, para cimbra de losa encasetonada con casetón recuperable, para dejar un acabado visto del concreto.</t>
  </si>
  <si>
    <t xml:space="preserve">mt08eva030</t>
  </si>
  <si>
    <t xml:space="preserve">m²</t>
  </si>
  <si>
    <t xml:space="preserve">Estructura soporte para cimbra recuperable, compuesta de: sopandas metálicas y accesorios de montaje.</t>
  </si>
  <si>
    <t xml:space="preserve">mt08eva035</t>
  </si>
  <si>
    <t xml:space="preserve">m²</t>
  </si>
  <si>
    <t xml:space="preserve">Estructura soporte para cimbra de casetones recuperables, compuesta de: portasopandas y guías metálicas y accesorios de montaje.</t>
  </si>
  <si>
    <t xml:space="preserve">mt50spa081a</t>
  </si>
  <si>
    <t xml:space="preserve">Ud</t>
  </si>
  <si>
    <t xml:space="preserve">Puntal metálico telescópico, de hasta 3 m de altura.</t>
  </si>
  <si>
    <t xml:space="preserve">mt08cim030b</t>
  </si>
  <si>
    <t xml:space="preserve">m³</t>
  </si>
  <si>
    <t xml:space="preserve">Madera de pino.</t>
  </si>
  <si>
    <t xml:space="preserve">mt08var060</t>
  </si>
  <si>
    <t xml:space="preserve">kg</t>
  </si>
  <si>
    <t xml:space="preserve">Puntas de acero de 20x100 mm.</t>
  </si>
  <si>
    <t xml:space="preserve">mt08dba010e</t>
  </si>
  <si>
    <t xml:space="preserve">l</t>
  </si>
  <si>
    <t xml:space="preserve">Agente desmoldeante biodegradable en fase acuosa MasterFinish RL 211 "MBCC de Sika", para concretos con acabado visto.</t>
  </si>
  <si>
    <t xml:space="preserve">mt07cre010b</t>
  </si>
  <si>
    <t xml:space="preserve">Ud</t>
  </si>
  <si>
    <t xml:space="preserve">Casetón recuperable de PVC, 64x70x25 cm. Incluso piezas especiales.</t>
  </si>
  <si>
    <t xml:space="preserve">mt07aco020g</t>
  </si>
  <si>
    <t xml:space="preserve">Ud</t>
  </si>
  <si>
    <t xml:space="preserve">Separador homologado para losas encasetonadas.</t>
  </si>
  <si>
    <t xml:space="preserve">mt07aco080a</t>
  </si>
  <si>
    <t xml:space="preserve">kg</t>
  </si>
  <si>
    <t xml:space="preserve">Acero fy=4200 kg/cm², de varios diámetros, según NMX-C-407-ONNCCE.</t>
  </si>
  <si>
    <t xml:space="preserve">mt08var050</t>
  </si>
  <si>
    <t xml:space="preserve">kg</t>
  </si>
  <si>
    <t xml:space="preserve">Alambre galvanizado para atar, de 1,30 mm de diámetro.</t>
  </si>
  <si>
    <t xml:space="preserve">mt07ame070a</t>
  </si>
  <si>
    <t xml:space="preserve">m²</t>
  </si>
  <si>
    <t xml:space="preserve">Malla electrosoldada de alambre liso de acero tipo 6x6 10/10, separación 15,24x15,24 cm y Ø 3,43-3,43 mm, según NMX-B-290-CANACERO.</t>
  </si>
  <si>
    <t xml:space="preserve">mt10haf061bi</t>
  </si>
  <si>
    <t xml:space="preserve">m³</t>
  </si>
  <si>
    <t xml:space="preserve">Concreto f'c=20 MPa (200 kg/cm²), clasificación de exposición A1, tamaño máximo del agregado 20 mm, revenimiento nominal del concreto fresco de 5 a 10 mm, premezclado, según RCDF NTC Diseño y Construcción de Estructuras de Concreto (2004).</t>
  </si>
  <si>
    <t xml:space="preserve">mt08cur010g</t>
  </si>
  <si>
    <t xml:space="preserve">l</t>
  </si>
  <si>
    <t xml:space="preserve">Agente filmógeno MasterKure 220 WB "MBCC de Sika", para el curado de concretos y morteros, con acabado visto.</t>
  </si>
  <si>
    <t xml:space="preserve">Subtotal materiales:</t>
  </si>
  <si>
    <t xml:space="preserve">Mano de obra</t>
  </si>
  <si>
    <t xml:space="preserve">mo044</t>
  </si>
  <si>
    <t xml:space="preserve">h</t>
  </si>
  <si>
    <t xml:space="preserve">Oficial carpintero de obra negra.</t>
  </si>
  <si>
    <t xml:space="preserve">mo091</t>
  </si>
  <si>
    <t xml:space="preserve">h</t>
  </si>
  <si>
    <t xml:space="preserve">Ayudante carpintero de obra negra.</t>
  </si>
  <si>
    <t xml:space="preserve">mo043</t>
  </si>
  <si>
    <t xml:space="preserve">h</t>
  </si>
  <si>
    <t xml:space="preserve">Oficial fierrero.</t>
  </si>
  <si>
    <t xml:space="preserve">mo090</t>
  </si>
  <si>
    <t xml:space="preserve">h</t>
  </si>
  <si>
    <t xml:space="preserve">Ayudante fierrero.</t>
  </si>
  <si>
    <t xml:space="preserve">mo045</t>
  </si>
  <si>
    <t xml:space="preserve">h</t>
  </si>
  <si>
    <t xml:space="preserve">Oficial concretero.</t>
  </si>
  <si>
    <t xml:space="preserve">mo092</t>
  </si>
  <si>
    <t xml:space="preserve">h</t>
  </si>
  <si>
    <t xml:space="preserve">Ayudante concretero.</t>
  </si>
  <si>
    <t xml:space="preserve">Subtotal mano de obra:</t>
  </si>
  <si>
    <t xml:space="preserve">Herramienta menor</t>
  </si>
  <si>
    <t xml:space="preserve">%</t>
  </si>
  <si>
    <t xml:space="preserve">Herramienta menor</t>
  </si>
  <si>
    <t xml:space="preserve">Costo de mantenimiento decenal: $ 44,21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</si>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</sst>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4.12" customWidth="1"/>
    <col min="6" max="6" width="11.22"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0.008</v>
      </c>
      <c r="G10" s="12">
        <v>943.27</v>
      </c>
      <c r="H10" s="12">
        <f ca="1">ROUND(INDIRECT(ADDRESS(ROW()+(0), COLUMN()+(-2), 1))*INDIRECT(ADDRESS(ROW()+(0), COLUMN()+(-1), 1)), 2)</f>
        <v>7.55</v>
      </c>
    </row>
    <row r="11" spans="1:8" ht="24.00" thickBot="1" customHeight="1">
      <c r="A11" s="1" t="s">
        <v>15</v>
      </c>
      <c r="B11" s="1"/>
      <c r="C11" s="10" t="s">
        <v>16</v>
      </c>
      <c r="D11" s="10"/>
      <c r="E11" s="1" t="s">
        <v>17</v>
      </c>
      <c r="F11" s="11">
        <v>0.001</v>
      </c>
      <c r="G11" s="12">
        <v>1554.32</v>
      </c>
      <c r="H11" s="12">
        <f ca="1">ROUND(INDIRECT(ADDRESS(ROW()+(0), COLUMN()+(-2), 1))*INDIRECT(ADDRESS(ROW()+(0), COLUMN()+(-1), 1)), 2)</f>
        <v>1.55</v>
      </c>
    </row>
    <row r="12" spans="1:8" ht="24.00" thickBot="1" customHeight="1">
      <c r="A12" s="1" t="s">
        <v>18</v>
      </c>
      <c r="B12" s="1"/>
      <c r="C12" s="10" t="s">
        <v>19</v>
      </c>
      <c r="D12" s="10"/>
      <c r="E12" s="1" t="s">
        <v>20</v>
      </c>
      <c r="F12" s="11">
        <v>0.006</v>
      </c>
      <c r="G12" s="12">
        <v>1737.19</v>
      </c>
      <c r="H12" s="12">
        <f ca="1">ROUND(INDIRECT(ADDRESS(ROW()+(0), COLUMN()+(-2), 1))*INDIRECT(ADDRESS(ROW()+(0), COLUMN()+(-1), 1)), 2)</f>
        <v>10.42</v>
      </c>
    </row>
    <row r="13" spans="1:8" ht="13.50" thickBot="1" customHeight="1">
      <c r="A13" s="1" t="s">
        <v>21</v>
      </c>
      <c r="B13" s="1"/>
      <c r="C13" s="10" t="s">
        <v>22</v>
      </c>
      <c r="D13" s="10"/>
      <c r="E13" s="1" t="s">
        <v>23</v>
      </c>
      <c r="F13" s="11">
        <v>0.027</v>
      </c>
      <c r="G13" s="12">
        <v>293.38</v>
      </c>
      <c r="H13" s="12">
        <f ca="1">ROUND(INDIRECT(ADDRESS(ROW()+(0), COLUMN()+(-2), 1))*INDIRECT(ADDRESS(ROW()+(0), COLUMN()+(-1), 1)), 2)</f>
        <v>7.92</v>
      </c>
    </row>
    <row r="14" spans="1:8" ht="13.50" thickBot="1" customHeight="1">
      <c r="A14" s="1" t="s">
        <v>24</v>
      </c>
      <c r="B14" s="1"/>
      <c r="C14" s="10" t="s">
        <v>25</v>
      </c>
      <c r="D14" s="10"/>
      <c r="E14" s="1" t="s">
        <v>26</v>
      </c>
      <c r="F14" s="11">
        <v>0.001</v>
      </c>
      <c r="G14" s="12">
        <v>5417.28</v>
      </c>
      <c r="H14" s="12">
        <f ca="1">ROUND(INDIRECT(ADDRESS(ROW()+(0), COLUMN()+(-2), 1))*INDIRECT(ADDRESS(ROW()+(0), COLUMN()+(-1), 1)), 2)</f>
        <v>5.42</v>
      </c>
    </row>
    <row r="15" spans="1:8" ht="13.50" thickBot="1" customHeight="1">
      <c r="A15" s="1" t="s">
        <v>27</v>
      </c>
      <c r="B15" s="1"/>
      <c r="C15" s="10" t="s">
        <v>28</v>
      </c>
      <c r="D15" s="10"/>
      <c r="E15" s="1" t="s">
        <v>29</v>
      </c>
      <c r="F15" s="11">
        <v>0.006</v>
      </c>
      <c r="G15" s="12">
        <v>133.34</v>
      </c>
      <c r="H15" s="12">
        <f ca="1">ROUND(INDIRECT(ADDRESS(ROW()+(0), COLUMN()+(-2), 1))*INDIRECT(ADDRESS(ROW()+(0), COLUMN()+(-1), 1)), 2)</f>
        <v>0.8</v>
      </c>
    </row>
    <row r="16" spans="1:8" ht="24.00" thickBot="1" customHeight="1">
      <c r="A16" s="1" t="s">
        <v>30</v>
      </c>
      <c r="B16" s="1"/>
      <c r="C16" s="10" t="s">
        <v>31</v>
      </c>
      <c r="D16" s="10"/>
      <c r="E16" s="1" t="s">
        <v>32</v>
      </c>
      <c r="F16" s="11">
        <v>0.002</v>
      </c>
      <c r="G16" s="12">
        <v>72.07</v>
      </c>
      <c r="H16" s="12">
        <f ca="1">ROUND(INDIRECT(ADDRESS(ROW()+(0), COLUMN()+(-2), 1))*INDIRECT(ADDRESS(ROW()+(0), COLUMN()+(-1), 1)), 2)</f>
        <v>0.14</v>
      </c>
    </row>
    <row r="17" spans="1:8" ht="13.50" thickBot="1" customHeight="1">
      <c r="A17" s="1" t="s">
        <v>33</v>
      </c>
      <c r="B17" s="1"/>
      <c r="C17" s="10" t="s">
        <v>34</v>
      </c>
      <c r="D17" s="10"/>
      <c r="E17" s="1" t="s">
        <v>35</v>
      </c>
      <c r="F17" s="11">
        <v>0.035</v>
      </c>
      <c r="G17" s="12">
        <v>939.48</v>
      </c>
      <c r="H17" s="12">
        <f ca="1">ROUND(INDIRECT(ADDRESS(ROW()+(0), COLUMN()+(-2), 1))*INDIRECT(ADDRESS(ROW()+(0), COLUMN()+(-1), 1)), 2)</f>
        <v>32.88</v>
      </c>
    </row>
    <row r="18" spans="1:8" ht="13.50" thickBot="1" customHeight="1">
      <c r="A18" s="1" t="s">
        <v>36</v>
      </c>
      <c r="B18" s="1"/>
      <c r="C18" s="10" t="s">
        <v>37</v>
      </c>
      <c r="D18" s="10"/>
      <c r="E18" s="1" t="s">
        <v>38</v>
      </c>
      <c r="F18" s="11">
        <v>1.2</v>
      </c>
      <c r="G18" s="12">
        <v>0.97</v>
      </c>
      <c r="H18" s="12">
        <f ca="1">ROUND(INDIRECT(ADDRESS(ROW()+(0), COLUMN()+(-2), 1))*INDIRECT(ADDRESS(ROW()+(0), COLUMN()+(-1), 1)), 2)</f>
        <v>1.16</v>
      </c>
    </row>
    <row r="19" spans="1:8" ht="13.50" thickBot="1" customHeight="1">
      <c r="A19" s="1" t="s">
        <v>39</v>
      </c>
      <c r="B19" s="1"/>
      <c r="C19" s="10" t="s">
        <v>40</v>
      </c>
      <c r="D19" s="10"/>
      <c r="E19" s="1" t="s">
        <v>41</v>
      </c>
      <c r="F19" s="11">
        <v>19.95</v>
      </c>
      <c r="G19" s="12">
        <v>12.85</v>
      </c>
      <c r="H19" s="12">
        <f ca="1">ROUND(INDIRECT(ADDRESS(ROW()+(0), COLUMN()+(-2), 1))*INDIRECT(ADDRESS(ROW()+(0), COLUMN()+(-1), 1)), 2)</f>
        <v>256.36</v>
      </c>
    </row>
    <row r="20" spans="1:8" ht="13.50" thickBot="1" customHeight="1">
      <c r="A20" s="1" t="s">
        <v>42</v>
      </c>
      <c r="B20" s="1"/>
      <c r="C20" s="10" t="s">
        <v>43</v>
      </c>
      <c r="D20" s="10"/>
      <c r="E20" s="1" t="s">
        <v>44</v>
      </c>
      <c r="F20" s="11">
        <v>0.19</v>
      </c>
      <c r="G20" s="12">
        <v>22.86</v>
      </c>
      <c r="H20" s="12">
        <f ca="1">ROUND(INDIRECT(ADDRESS(ROW()+(0), COLUMN()+(-2), 1))*INDIRECT(ADDRESS(ROW()+(0), COLUMN()+(-1), 1)), 2)</f>
        <v>4.34</v>
      </c>
    </row>
    <row r="21" spans="1:8" ht="24.00" thickBot="1" customHeight="1">
      <c r="A21" s="1" t="s">
        <v>45</v>
      </c>
      <c r="B21" s="1"/>
      <c r="C21" s="10" t="s">
        <v>46</v>
      </c>
      <c r="D21" s="10"/>
      <c r="E21" s="1" t="s">
        <v>47</v>
      </c>
      <c r="F21" s="11">
        <v>1.1</v>
      </c>
      <c r="G21" s="12">
        <v>18.31</v>
      </c>
      <c r="H21" s="12">
        <f ca="1">ROUND(INDIRECT(ADDRESS(ROW()+(0), COLUMN()+(-2), 1))*INDIRECT(ADDRESS(ROW()+(0), COLUMN()+(-1), 1)), 2)</f>
        <v>20.14</v>
      </c>
    </row>
    <row r="22" spans="1:8" ht="34.50" thickBot="1" customHeight="1">
      <c r="A22" s="1" t="s">
        <v>48</v>
      </c>
      <c r="B22" s="1"/>
      <c r="C22" s="10" t="s">
        <v>49</v>
      </c>
      <c r="D22" s="10"/>
      <c r="E22" s="1" t="s">
        <v>50</v>
      </c>
      <c r="F22" s="11">
        <v>0.189</v>
      </c>
      <c r="G22" s="12">
        <v>1300.78</v>
      </c>
      <c r="H22" s="12">
        <f ca="1">ROUND(INDIRECT(ADDRESS(ROW()+(0), COLUMN()+(-2), 1))*INDIRECT(ADDRESS(ROW()+(0), COLUMN()+(-1), 1)), 2)</f>
        <v>245.85</v>
      </c>
    </row>
    <row r="23" spans="1:8" ht="24.00" thickBot="1" customHeight="1">
      <c r="A23" s="1" t="s">
        <v>51</v>
      </c>
      <c r="B23" s="1"/>
      <c r="C23" s="10" t="s">
        <v>52</v>
      </c>
      <c r="D23" s="10"/>
      <c r="E23" s="1" t="s">
        <v>53</v>
      </c>
      <c r="F23" s="13">
        <v>0.15</v>
      </c>
      <c r="G23" s="14">
        <v>50.75</v>
      </c>
      <c r="H23" s="14">
        <f ca="1">ROUND(INDIRECT(ADDRESS(ROW()+(0), COLUMN()+(-2), 1))*INDIRECT(ADDRESS(ROW()+(0), COLUMN()+(-1), 1)), 2)</f>
        <v>7.61</v>
      </c>
    </row>
    <row r="24" spans="1:8" ht="13.50" thickBot="1" customHeight="1">
      <c r="A24" s="15"/>
      <c r="B24" s="15"/>
      <c r="C24" s="15"/>
      <c r="D24" s="15"/>
      <c r="E24" s="15"/>
      <c r="F24" s="9" t="s">
        <v>54</v>
      </c>
      <c r="G24" s="9"/>
      <c r="H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602.14</v>
      </c>
    </row>
    <row r="25" spans="1:8" ht="13.50" thickBot="1" customHeight="1">
      <c r="A25" s="15">
        <v>2</v>
      </c>
      <c r="B25" s="15"/>
      <c r="C25" s="15"/>
      <c r="D25" s="15"/>
      <c r="E25" s="18" t="s">
        <v>55</v>
      </c>
      <c r="F25" s="18"/>
      <c r="G25" s="15"/>
      <c r="H25" s="15"/>
    </row>
    <row r="26" spans="1:8" ht="13.50" thickBot="1" customHeight="1">
      <c r="A26" s="1" t="s">
        <v>56</v>
      </c>
      <c r="B26" s="1"/>
      <c r="C26" s="10" t="s">
        <v>57</v>
      </c>
      <c r="D26" s="10"/>
      <c r="E26" s="1" t="s">
        <v>58</v>
      </c>
      <c r="F26" s="11">
        <v>0.816</v>
      </c>
      <c r="G26" s="12">
        <v>124.86</v>
      </c>
      <c r="H26" s="12">
        <f ca="1">ROUND(INDIRECT(ADDRESS(ROW()+(0), COLUMN()+(-2), 1))*INDIRECT(ADDRESS(ROW()+(0), COLUMN()+(-1), 1)), 2)</f>
        <v>101.89</v>
      </c>
    </row>
    <row r="27" spans="1:8" ht="13.50" thickBot="1" customHeight="1">
      <c r="A27" s="1" t="s">
        <v>59</v>
      </c>
      <c r="B27" s="1"/>
      <c r="C27" s="10" t="s">
        <v>60</v>
      </c>
      <c r="D27" s="10"/>
      <c r="E27" s="1" t="s">
        <v>61</v>
      </c>
      <c r="F27" s="11">
        <v>0.816</v>
      </c>
      <c r="G27" s="12">
        <v>75.97</v>
      </c>
      <c r="H27" s="12">
        <f ca="1">ROUND(INDIRECT(ADDRESS(ROW()+(0), COLUMN()+(-2), 1))*INDIRECT(ADDRESS(ROW()+(0), COLUMN()+(-1), 1)), 2)</f>
        <v>61.99</v>
      </c>
    </row>
    <row r="28" spans="1:8" ht="13.50" thickBot="1" customHeight="1">
      <c r="A28" s="1" t="s">
        <v>62</v>
      </c>
      <c r="B28" s="1"/>
      <c r="C28" s="10" t="s">
        <v>63</v>
      </c>
      <c r="D28" s="10"/>
      <c r="E28" s="1" t="s">
        <v>64</v>
      </c>
      <c r="F28" s="11">
        <v>0.355</v>
      </c>
      <c r="G28" s="12">
        <v>124.86</v>
      </c>
      <c r="H28" s="12">
        <f ca="1">ROUND(INDIRECT(ADDRESS(ROW()+(0), COLUMN()+(-2), 1))*INDIRECT(ADDRESS(ROW()+(0), COLUMN()+(-1), 1)), 2)</f>
        <v>44.33</v>
      </c>
    </row>
    <row r="29" spans="1:8" ht="13.50" thickBot="1" customHeight="1">
      <c r="A29" s="1" t="s">
        <v>65</v>
      </c>
      <c r="B29" s="1"/>
      <c r="C29" s="10" t="s">
        <v>66</v>
      </c>
      <c r="D29" s="10"/>
      <c r="E29" s="1" t="s">
        <v>67</v>
      </c>
      <c r="F29" s="11">
        <v>0.384</v>
      </c>
      <c r="G29" s="12">
        <v>75.97</v>
      </c>
      <c r="H29" s="12">
        <f ca="1">ROUND(INDIRECT(ADDRESS(ROW()+(0), COLUMN()+(-2), 1))*INDIRECT(ADDRESS(ROW()+(0), COLUMN()+(-1), 1)), 2)</f>
        <v>29.17</v>
      </c>
    </row>
    <row r="30" spans="1:8" ht="13.50" thickBot="1" customHeight="1">
      <c r="A30" s="1" t="s">
        <v>68</v>
      </c>
      <c r="B30" s="1"/>
      <c r="C30" s="10" t="s">
        <v>69</v>
      </c>
      <c r="D30" s="10"/>
      <c r="E30" s="1" t="s">
        <v>70</v>
      </c>
      <c r="F30" s="11">
        <v>0.063</v>
      </c>
      <c r="G30" s="12">
        <v>124.86</v>
      </c>
      <c r="H30" s="12">
        <f ca="1">ROUND(INDIRECT(ADDRESS(ROW()+(0), COLUMN()+(-2), 1))*INDIRECT(ADDRESS(ROW()+(0), COLUMN()+(-1), 1)), 2)</f>
        <v>7.87</v>
      </c>
    </row>
    <row r="31" spans="1:8" ht="13.50" thickBot="1" customHeight="1">
      <c r="A31" s="1" t="s">
        <v>71</v>
      </c>
      <c r="B31" s="1"/>
      <c r="C31" s="10" t="s">
        <v>72</v>
      </c>
      <c r="D31" s="10"/>
      <c r="E31" s="1" t="s">
        <v>73</v>
      </c>
      <c r="F31" s="13">
        <v>0.255</v>
      </c>
      <c r="G31" s="14">
        <v>75.97</v>
      </c>
      <c r="H31" s="14">
        <f ca="1">ROUND(INDIRECT(ADDRESS(ROW()+(0), COLUMN()+(-2), 1))*INDIRECT(ADDRESS(ROW()+(0), COLUMN()+(-1), 1)), 2)</f>
        <v>19.37</v>
      </c>
    </row>
    <row r="32" spans="1:8" ht="13.50" thickBot="1" customHeight="1">
      <c r="A32" s="15"/>
      <c r="B32" s="15"/>
      <c r="C32" s="15"/>
      <c r="D32" s="15"/>
      <c r="E32" s="15"/>
      <c r="F32" s="9" t="s">
        <v>74</v>
      </c>
      <c r="G32" s="9"/>
      <c r="H32" s="17">
        <f ca="1">ROUND(SUM(INDIRECT(ADDRESS(ROW()+(-1), COLUMN()+(0), 1)),INDIRECT(ADDRESS(ROW()+(-2), COLUMN()+(0), 1)),INDIRECT(ADDRESS(ROW()+(-3), COLUMN()+(0), 1)),INDIRECT(ADDRESS(ROW()+(-4), COLUMN()+(0), 1)),INDIRECT(ADDRESS(ROW()+(-5), COLUMN()+(0), 1)),INDIRECT(ADDRESS(ROW()+(-6), COLUMN()+(0), 1))), 2)</f>
        <v>264.62</v>
      </c>
    </row>
    <row r="33" spans="1:8" ht="13.50" thickBot="1" customHeight="1">
      <c r="A33" s="15">
        <v>3</v>
      </c>
      <c r="B33" s="15"/>
      <c r="C33" s="15"/>
      <c r="D33" s="15"/>
      <c r="E33" s="18" t="s">
        <v>75</v>
      </c>
      <c r="F33" s="18"/>
      <c r="G33" s="15"/>
      <c r="H33" s="15"/>
    </row>
    <row r="34" spans="1:8" ht="13.50" thickBot="1" customHeight="1">
      <c r="A34" s="19"/>
      <c r="B34" s="19"/>
      <c r="C34" s="20" t="s">
        <v>76</v>
      </c>
      <c r="D34" s="20"/>
      <c r="E34" s="19" t="s">
        <v>77</v>
      </c>
      <c r="F34" s="13">
        <v>2</v>
      </c>
      <c r="G34" s="14">
        <f ca="1">ROUND(SUM(INDIRECT(ADDRESS(ROW()+(-2), COLUMN()+(1), 1)),INDIRECT(ADDRESS(ROW()+(-10), COLUMN()+(1), 1))), 2)</f>
        <v>866.76</v>
      </c>
      <c r="H34" s="14">
        <f ca="1">ROUND(INDIRECT(ADDRESS(ROW()+(0), COLUMN()+(-2), 1))*INDIRECT(ADDRESS(ROW()+(0), COLUMN()+(-1), 1))/100, 2)</f>
        <v>17.34</v>
      </c>
    </row>
    <row r="35" spans="1:8" ht="13.50" thickBot="1" customHeight="1">
      <c r="A35" s="21" t="s">
        <v>78</v>
      </c>
      <c r="B35" s="21"/>
      <c r="C35" s="22"/>
      <c r="D35" s="22"/>
      <c r="E35" s="23"/>
      <c r="F35" s="24" t="s">
        <v>79</v>
      </c>
      <c r="G35" s="25"/>
      <c r="H35" s="26">
        <f ca="1">ROUND(SUM(INDIRECT(ADDRESS(ROW()+(-1), COLUMN()+(0), 1)),INDIRECT(ADDRESS(ROW()+(-3), COLUMN()+(0), 1)),INDIRECT(ADDRESS(ROW()+(-11), COLUMN()+(0), 1))), 2)</f>
        <v>884.1</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F32:G32"/>
    <mergeCell ref="A33:B33"/>
    <mergeCell ref="C33:D33"/>
    <mergeCell ref="E33:F33"/>
    <mergeCell ref="A34:B34"/>
    <mergeCell ref="C34:D34"/>
    <mergeCell ref="A35:E35"/>
    <mergeCell ref="F35:G35"/>
  </mergeCells>
  <pageMargins left="0.147638" right="0.147638" top="0.206693" bottom="0.206693" header="0.0" footer="0.0"/>
  <pageSetup paperSize="9" orientation="portrait"/>
  <rowBreaks count="0" manualBreakCount="0">
    </rowBreaks>
</worksheet>
</file>