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<sst xmlns="http://schemas.openxmlformats.org/spreadsheetml/2006/main" count="74" uniqueCount="74">
  <si>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</si>
  <si>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</si>
  <si>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</si>
  <si>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Escalera de concreto visto.</t>
  </si>
  <si>
    <r>
      <rPr>
        <sz val="8.25"/>
        <color rgb="FF000000"/>
        <rFont val="Arial"/>
        <family val="2"/>
      </rPr>
      <t xml:space="preserve">Escalera de concreto visto, con losa de escalera y escalonado de concreto reforzado, realizada con 15 cm de espesor de concreto f'c=20 MPa (200 kg/cm²), clasificación de exposición A1, tamaño máximo del agregado 20 mm, revenimiento menor de 5 cm, premezclado, y colado con grúa, y acero fy=4200 kg/cm², con una cuantía aproximada de 18 kg/m², quedando visto el concreto del fondo y de los laterales de la losa; Construcción y desmontaje de sistema de cimbra, con acabado visto con textura lisa en su cara inferior y laterales, en planta de hasta 3 m de altura libre, formado por: superficie de la cimbra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desmoldante MasterFinish RL 211 "MBCC de Sika", para evitar la adherencia del concreto a la cimbra y agente filmógeno MasterKure 220 WB "MBCC de Sika", para el curado de concretos y morteros. El precio incluye el habilitado del acero (corte y doblez) en el área de trabajo, en obra y el armado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</si>
  <si>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</si>
  <si>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</si>
  <si>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</si>
  <si>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</si>
  <si>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</si>
  <si>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</si>
  <si>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</si>
  <si>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</si>
  <si>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</si>
  <si>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</si>
  <si>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</si>
  <si>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</si>
  <si>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</si>
  <si>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</si>
  <si>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</si>
  <si>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cimbra para formación de escalonado en losas inclinadas de escalera de concreto reforzado,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</si>
  <si>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</si>
  <si>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</si>
  <si>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</si>
  <si>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</si>
  <si>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</si>
  <si>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</si>
  <si>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</si>
  <si>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</si>
  <si>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</si>
  <si>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</si>
  <si>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</si>
  <si>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concretos con acabado visto.</t>
  </si>
  <si>
    <t xml:space="preserve">mt07aco020e</t>
  </si>
  <si>
    <t xml:space="preserve">Ud</t>
  </si>
  <si>
    <t xml:space="preserve">Separador homologado para losas de escalera.</t>
  </si>
  <si>
    <t xml:space="preserve">mt07aco080a</t>
  </si>
  <si>
    <t xml:space="preserve">kg</t>
  </si>
  <si>
    <t xml:space="preserve">Acero fy=4200 kg/cm², de varios diámetros, según NMX-C-407-ONNCCE.</t>
  </si>
  <si>
    <t xml:space="preserve">mt08var050</t>
  </si>
  <si>
    <t xml:space="preserve">kg</t>
  </si>
  <si>
    <t xml:space="preserve">Alambre galvanizado para atar, de 1,30 mm de diámetro.</t>
  </si>
  <si>
    <t xml:space="preserve">mt10haf061bk</t>
  </si>
  <si>
    <t xml:space="preserve">m³</t>
  </si>
  <si>
    <t xml:space="preserve">Concreto f'c=20 MPa (200 kg/cm²), clasificación de exposición A1, tamaño máximo del agregado 20 mm, revenimiento nominal del concreto fresco menor de 5 mm, premezclado, según RCDF NTC Diseño y Construcción de Estructuras de Concreto (2004).</t>
  </si>
  <si>
    <t xml:space="preserve">mt08cur010g</t>
  </si>
  <si>
    <t xml:space="preserve">l</t>
  </si>
  <si>
    <t xml:space="preserve">Agente filmógeno MasterKure 220 WB "MBCC de Sika", para el curado de concretos y morteros, con acabado visto.</t>
  </si>
  <si>
    <t xml:space="preserve">Subtotal materiales:</t>
  </si>
  <si>
    <t xml:space="preserve">Mano de obra</t>
  </si>
  <si>
    <t xml:space="preserve">mo044</t>
  </si>
  <si>
    <t xml:space="preserve">h</t>
  </si>
  <si>
    <t xml:space="preserve">Oficial carpintero de obra negra.</t>
  </si>
  <si>
    <t xml:space="preserve">mo091</t>
  </si>
  <si>
    <t xml:space="preserve">h</t>
  </si>
  <si>
    <t xml:space="preserve">Ayudante carpintero de obra negra.</t>
  </si>
  <si>
    <t xml:space="preserve">mo043</t>
  </si>
  <si>
    <t xml:space="preserve">h</t>
  </si>
  <si>
    <t xml:space="preserve">Oficial fierrero.</t>
  </si>
  <si>
    <t xml:space="preserve">mo090</t>
  </si>
  <si>
    <t xml:space="preserve">h</t>
  </si>
  <si>
    <t xml:space="preserve">Ayudante fierrero.</t>
  </si>
  <si>
    <t xml:space="preserve">mo045</t>
  </si>
  <si>
    <t xml:space="preserve">h</t>
  </si>
  <si>
    <t xml:space="preserve">Oficial concretero.</t>
  </si>
  <si>
    <t xml:space="preserve">mo092</t>
  </si>
  <si>
    <t xml:space="preserve">h</t>
  </si>
  <si>
    <t xml:space="preserve">Ayudante concretero.</t>
  </si>
  <si>
    <t xml:space="preserve">Subtotal mano de obra:</t>
  </si>
  <si>
    <t xml:space="preserve">Herramienta menor</t>
  </si>
  <si>
    <t xml:space="preserve">%</t>
  </si>
  <si>
    <t xml:space="preserve">Herramienta menor</t>
  </si>
  <si>
    <t xml:space="preserve">Costo de mantenimiento decenal: $ 124,89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</si>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</sst>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27" customWidth="1"/>
    <col min="3" max="3" width="1.02" customWidth="1"/>
    <col min="4" max="4" width="6.63" customWidth="1"/>
    <col min="5" max="5" width="73.95" customWidth="1"/>
    <col min="6" max="6" width="11.22"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0.75</v>
      </c>
      <c r="G10" s="12">
        <v>95.4</v>
      </c>
      <c r="H10" s="12">
        <f ca="1">ROUND(INDIRECT(ADDRESS(ROW()+(0), COLUMN()+(-2), 1))*INDIRECT(ADDRESS(ROW()+(0), COLUMN()+(-1), 1)), 2)</f>
        <v>71.55</v>
      </c>
    </row>
    <row r="11" spans="1:8" ht="13.50" thickBot="1" customHeight="1">
      <c r="A11" s="1" t="s">
        <v>15</v>
      </c>
      <c r="B11" s="1"/>
      <c r="C11" s="10" t="s">
        <v>16</v>
      </c>
      <c r="D11" s="10"/>
      <c r="E11" s="1" t="s">
        <v>17</v>
      </c>
      <c r="F11" s="11">
        <v>1.15</v>
      </c>
      <c r="G11" s="12">
        <v>167.51</v>
      </c>
      <c r="H11" s="12">
        <f ca="1">ROUND(INDIRECT(ADDRESS(ROW()+(0), COLUMN()+(-2), 1))*INDIRECT(ADDRESS(ROW()+(0), COLUMN()+(-1), 1)), 2)</f>
        <v>192.64</v>
      </c>
    </row>
    <row r="12" spans="1:8" ht="24.00" thickBot="1" customHeight="1">
      <c r="A12" s="1" t="s">
        <v>18</v>
      </c>
      <c r="B12" s="1"/>
      <c r="C12" s="10" t="s">
        <v>19</v>
      </c>
      <c r="D12" s="10"/>
      <c r="E12" s="1" t="s">
        <v>20</v>
      </c>
      <c r="F12" s="11">
        <v>0.2</v>
      </c>
      <c r="G12" s="12">
        <v>262.58</v>
      </c>
      <c r="H12" s="12">
        <f ca="1">ROUND(INDIRECT(ADDRESS(ROW()+(0), COLUMN()+(-2), 1))*INDIRECT(ADDRESS(ROW()+(0), COLUMN()+(-1), 1)), 2)</f>
        <v>52.52</v>
      </c>
    </row>
    <row r="13" spans="1:8" ht="13.50" thickBot="1" customHeight="1">
      <c r="A13" s="1" t="s">
        <v>21</v>
      </c>
      <c r="B13" s="1"/>
      <c r="C13" s="10" t="s">
        <v>22</v>
      </c>
      <c r="D13" s="10"/>
      <c r="E13" s="1" t="s">
        <v>23</v>
      </c>
      <c r="F13" s="11">
        <v>0.013</v>
      </c>
      <c r="G13" s="12">
        <v>290.54</v>
      </c>
      <c r="H13" s="12">
        <f ca="1">ROUND(INDIRECT(ADDRESS(ROW()+(0), COLUMN()+(-2), 1))*INDIRECT(ADDRESS(ROW()+(0), COLUMN()+(-1), 1)), 2)</f>
        <v>3.78</v>
      </c>
    </row>
    <row r="14" spans="1:8" ht="13.50" thickBot="1" customHeight="1">
      <c r="A14" s="1" t="s">
        <v>24</v>
      </c>
      <c r="B14" s="1"/>
      <c r="C14" s="10" t="s">
        <v>25</v>
      </c>
      <c r="D14" s="10"/>
      <c r="E14" s="1" t="s">
        <v>26</v>
      </c>
      <c r="F14" s="11">
        <v>0.003</v>
      </c>
      <c r="G14" s="12">
        <v>5364.83</v>
      </c>
      <c r="H14" s="12">
        <f ca="1">ROUND(INDIRECT(ADDRESS(ROW()+(0), COLUMN()+(-2), 1))*INDIRECT(ADDRESS(ROW()+(0), COLUMN()+(-1), 1)), 2)</f>
        <v>16.09</v>
      </c>
    </row>
    <row r="15" spans="1:8" ht="13.50" thickBot="1" customHeight="1">
      <c r="A15" s="1" t="s">
        <v>27</v>
      </c>
      <c r="B15" s="1"/>
      <c r="C15" s="10" t="s">
        <v>28</v>
      </c>
      <c r="D15" s="10"/>
      <c r="E15" s="1" t="s">
        <v>29</v>
      </c>
      <c r="F15" s="11">
        <v>0.04</v>
      </c>
      <c r="G15" s="12">
        <v>132.05</v>
      </c>
      <c r="H15" s="12">
        <f ca="1">ROUND(INDIRECT(ADDRESS(ROW()+(0), COLUMN()+(-2), 1))*INDIRECT(ADDRESS(ROW()+(0), COLUMN()+(-1), 1)), 2)</f>
        <v>5.28</v>
      </c>
    </row>
    <row r="16" spans="1:8" ht="24.00" thickBot="1" customHeight="1">
      <c r="A16" s="1" t="s">
        <v>30</v>
      </c>
      <c r="B16" s="1"/>
      <c r="C16" s="10" t="s">
        <v>31</v>
      </c>
      <c r="D16" s="10"/>
      <c r="E16" s="1" t="s">
        <v>32</v>
      </c>
      <c r="F16" s="11">
        <v>0.013</v>
      </c>
      <c r="G16" s="12">
        <v>71.38</v>
      </c>
      <c r="H16" s="12">
        <f ca="1">ROUND(INDIRECT(ADDRESS(ROW()+(0), COLUMN()+(-2), 1))*INDIRECT(ADDRESS(ROW()+(0), COLUMN()+(-1), 1)), 2)</f>
        <v>0.93</v>
      </c>
    </row>
    <row r="17" spans="1:8" ht="13.50" thickBot="1" customHeight="1">
      <c r="A17" s="1" t="s">
        <v>33</v>
      </c>
      <c r="B17" s="1"/>
      <c r="C17" s="10" t="s">
        <v>34</v>
      </c>
      <c r="D17" s="10"/>
      <c r="E17" s="1" t="s">
        <v>35</v>
      </c>
      <c r="F17" s="11">
        <v>3</v>
      </c>
      <c r="G17" s="12">
        <v>1.35</v>
      </c>
      <c r="H17" s="12">
        <f ca="1">ROUND(INDIRECT(ADDRESS(ROW()+(0), COLUMN()+(-2), 1))*INDIRECT(ADDRESS(ROW()+(0), COLUMN()+(-1), 1)), 2)</f>
        <v>4.05</v>
      </c>
    </row>
    <row r="18" spans="1:8" ht="13.50" thickBot="1" customHeight="1">
      <c r="A18" s="1" t="s">
        <v>36</v>
      </c>
      <c r="B18" s="1"/>
      <c r="C18" s="10" t="s">
        <v>37</v>
      </c>
      <c r="D18" s="10"/>
      <c r="E18" s="1" t="s">
        <v>38</v>
      </c>
      <c r="F18" s="11">
        <v>18.9</v>
      </c>
      <c r="G18" s="12">
        <v>12.74</v>
      </c>
      <c r="H18" s="12">
        <f ca="1">ROUND(INDIRECT(ADDRESS(ROW()+(0), COLUMN()+(-2), 1))*INDIRECT(ADDRESS(ROW()+(0), COLUMN()+(-1), 1)), 2)</f>
        <v>240.79</v>
      </c>
    </row>
    <row r="19" spans="1:8" ht="13.50" thickBot="1" customHeight="1">
      <c r="A19" s="1" t="s">
        <v>39</v>
      </c>
      <c r="B19" s="1"/>
      <c r="C19" s="10" t="s">
        <v>40</v>
      </c>
      <c r="D19" s="10"/>
      <c r="E19" s="1" t="s">
        <v>41</v>
      </c>
      <c r="F19" s="11">
        <v>0.306</v>
      </c>
      <c r="G19" s="12">
        <v>22.64</v>
      </c>
      <c r="H19" s="12">
        <f ca="1">ROUND(INDIRECT(ADDRESS(ROW()+(0), COLUMN()+(-2), 1))*INDIRECT(ADDRESS(ROW()+(0), COLUMN()+(-1), 1)), 2)</f>
        <v>6.93</v>
      </c>
    </row>
    <row r="20" spans="1:8" ht="45.00" thickBot="1" customHeight="1">
      <c r="A20" s="1" t="s">
        <v>42</v>
      </c>
      <c r="B20" s="1"/>
      <c r="C20" s="10" t="s">
        <v>43</v>
      </c>
      <c r="D20" s="10"/>
      <c r="E20" s="1" t="s">
        <v>44</v>
      </c>
      <c r="F20" s="11">
        <v>0.373</v>
      </c>
      <c r="G20" s="12">
        <v>1224.46</v>
      </c>
      <c r="H20" s="12">
        <f ca="1">ROUND(INDIRECT(ADDRESS(ROW()+(0), COLUMN()+(-2), 1))*INDIRECT(ADDRESS(ROW()+(0), COLUMN()+(-1), 1)), 2)</f>
        <v>456.72</v>
      </c>
    </row>
    <row r="21" spans="1:8" ht="24.00" thickBot="1" customHeight="1">
      <c r="A21" s="1" t="s">
        <v>45</v>
      </c>
      <c r="B21" s="1"/>
      <c r="C21" s="10" t="s">
        <v>46</v>
      </c>
      <c r="D21" s="10"/>
      <c r="E21" s="1" t="s">
        <v>47</v>
      </c>
      <c r="F21" s="13">
        <v>0.173</v>
      </c>
      <c r="G21" s="14">
        <v>50.25</v>
      </c>
      <c r="H21" s="14">
        <f ca="1">ROUND(INDIRECT(ADDRESS(ROW()+(0), COLUMN()+(-2), 1))*INDIRECT(ADDRESS(ROW()+(0), COLUMN()+(-1), 1)), 2)</f>
        <v>8.69</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1059.97</v>
      </c>
    </row>
    <row r="23" spans="1:8" ht="13.50" thickBot="1" customHeight="1">
      <c r="A23" s="15">
        <v>2</v>
      </c>
      <c r="B23" s="15"/>
      <c r="C23" s="15"/>
      <c r="D23" s="15"/>
      <c r="E23" s="18" t="s">
        <v>49</v>
      </c>
      <c r="F23" s="18"/>
      <c r="G23" s="15"/>
      <c r="H23" s="15"/>
    </row>
    <row r="24" spans="1:8" ht="13.50" thickBot="1" customHeight="1">
      <c r="A24" s="1" t="s">
        <v>50</v>
      </c>
      <c r="B24" s="1"/>
      <c r="C24" s="10" t="s">
        <v>51</v>
      </c>
      <c r="D24" s="10"/>
      <c r="E24" s="1" t="s">
        <v>52</v>
      </c>
      <c r="F24" s="11">
        <v>1.674</v>
      </c>
      <c r="G24" s="12">
        <v>126.93</v>
      </c>
      <c r="H24" s="12">
        <f ca="1">ROUND(INDIRECT(ADDRESS(ROW()+(0), COLUMN()+(-2), 1))*INDIRECT(ADDRESS(ROW()+(0), COLUMN()+(-1), 1)), 2)</f>
        <v>212.48</v>
      </c>
    </row>
    <row r="25" spans="1:8" ht="13.50" thickBot="1" customHeight="1">
      <c r="A25" s="1" t="s">
        <v>53</v>
      </c>
      <c r="B25" s="1"/>
      <c r="C25" s="10" t="s">
        <v>54</v>
      </c>
      <c r="D25" s="10"/>
      <c r="E25" s="1" t="s">
        <v>55</v>
      </c>
      <c r="F25" s="11">
        <v>1.586</v>
      </c>
      <c r="G25" s="12">
        <v>77.23</v>
      </c>
      <c r="H25" s="12">
        <f ca="1">ROUND(INDIRECT(ADDRESS(ROW()+(0), COLUMN()+(-2), 1))*INDIRECT(ADDRESS(ROW()+(0), COLUMN()+(-1), 1)), 2)</f>
        <v>122.49</v>
      </c>
    </row>
    <row r="26" spans="1:8" ht="13.50" thickBot="1" customHeight="1">
      <c r="A26" s="1" t="s">
        <v>56</v>
      </c>
      <c r="B26" s="1"/>
      <c r="C26" s="10" t="s">
        <v>57</v>
      </c>
      <c r="D26" s="10"/>
      <c r="E26" s="1" t="s">
        <v>58</v>
      </c>
      <c r="F26" s="11">
        <v>0.476</v>
      </c>
      <c r="G26" s="12">
        <v>126.93</v>
      </c>
      <c r="H26" s="12">
        <f ca="1">ROUND(INDIRECT(ADDRESS(ROW()+(0), COLUMN()+(-2), 1))*INDIRECT(ADDRESS(ROW()+(0), COLUMN()+(-1), 1)), 2)</f>
        <v>60.42</v>
      </c>
    </row>
    <row r="27" spans="1:8" ht="13.50" thickBot="1" customHeight="1">
      <c r="A27" s="1" t="s">
        <v>59</v>
      </c>
      <c r="B27" s="1"/>
      <c r="C27" s="10" t="s">
        <v>60</v>
      </c>
      <c r="D27" s="10"/>
      <c r="E27" s="1" t="s">
        <v>61</v>
      </c>
      <c r="F27" s="11">
        <v>0.476</v>
      </c>
      <c r="G27" s="12">
        <v>77.23</v>
      </c>
      <c r="H27" s="12">
        <f ca="1">ROUND(INDIRECT(ADDRESS(ROW()+(0), COLUMN()+(-2), 1))*INDIRECT(ADDRESS(ROW()+(0), COLUMN()+(-1), 1)), 2)</f>
        <v>36.76</v>
      </c>
    </row>
    <row r="28" spans="1:8" ht="13.50" thickBot="1" customHeight="1">
      <c r="A28" s="1" t="s">
        <v>62</v>
      </c>
      <c r="B28" s="1"/>
      <c r="C28" s="10" t="s">
        <v>63</v>
      </c>
      <c r="D28" s="10"/>
      <c r="E28" s="1" t="s">
        <v>64</v>
      </c>
      <c r="F28" s="11">
        <v>0.088</v>
      </c>
      <c r="G28" s="12">
        <v>126.93</v>
      </c>
      <c r="H28" s="12">
        <f ca="1">ROUND(INDIRECT(ADDRESS(ROW()+(0), COLUMN()+(-2), 1))*INDIRECT(ADDRESS(ROW()+(0), COLUMN()+(-1), 1)), 2)</f>
        <v>11.17</v>
      </c>
    </row>
    <row r="29" spans="1:8" ht="13.50" thickBot="1" customHeight="1">
      <c r="A29" s="1" t="s">
        <v>65</v>
      </c>
      <c r="B29" s="1"/>
      <c r="C29" s="10" t="s">
        <v>66</v>
      </c>
      <c r="D29" s="10"/>
      <c r="E29" s="1" t="s">
        <v>67</v>
      </c>
      <c r="F29" s="13">
        <v>0.352</v>
      </c>
      <c r="G29" s="14">
        <v>77.23</v>
      </c>
      <c r="H29" s="14">
        <f ca="1">ROUND(INDIRECT(ADDRESS(ROW()+(0), COLUMN()+(-2), 1))*INDIRECT(ADDRESS(ROW()+(0), COLUMN()+(-1), 1)), 2)</f>
        <v>27.18</v>
      </c>
    </row>
    <row r="30" spans="1:8" ht="13.50" thickBot="1" customHeight="1">
      <c r="A30" s="15"/>
      <c r="B30" s="15"/>
      <c r="C30" s="15"/>
      <c r="D30" s="15"/>
      <c r="E30" s="15"/>
      <c r="F30" s="9" t="s">
        <v>68</v>
      </c>
      <c r="G30" s="9"/>
      <c r="H30" s="17">
        <f ca="1">ROUND(SUM(INDIRECT(ADDRESS(ROW()+(-1), COLUMN()+(0), 1)),INDIRECT(ADDRESS(ROW()+(-2), COLUMN()+(0), 1)),INDIRECT(ADDRESS(ROW()+(-3), COLUMN()+(0), 1)),INDIRECT(ADDRESS(ROW()+(-4), COLUMN()+(0), 1)),INDIRECT(ADDRESS(ROW()+(-5), COLUMN()+(0), 1)),INDIRECT(ADDRESS(ROW()+(-6), COLUMN()+(0), 1))), 2)</f>
        <v>470.5</v>
      </c>
    </row>
    <row r="31" spans="1:8" ht="13.50" thickBot="1" customHeight="1">
      <c r="A31" s="15">
        <v>3</v>
      </c>
      <c r="B31" s="15"/>
      <c r="C31" s="15"/>
      <c r="D31" s="15"/>
      <c r="E31" s="18" t="s">
        <v>69</v>
      </c>
      <c r="F31" s="18"/>
      <c r="G31" s="15"/>
      <c r="H31" s="15"/>
    </row>
    <row r="32" spans="1:8" ht="13.50" thickBot="1" customHeight="1">
      <c r="A32" s="19"/>
      <c r="B32" s="19"/>
      <c r="C32" s="20" t="s">
        <v>70</v>
      </c>
      <c r="D32" s="20"/>
      <c r="E32" s="19" t="s">
        <v>71</v>
      </c>
      <c r="F32" s="13">
        <v>2</v>
      </c>
      <c r="G32" s="14">
        <f ca="1">ROUND(SUM(INDIRECT(ADDRESS(ROW()+(-2), COLUMN()+(1), 1)),INDIRECT(ADDRESS(ROW()+(-10), COLUMN()+(1), 1))), 2)</f>
        <v>1530.47</v>
      </c>
      <c r="H32" s="14">
        <f ca="1">ROUND(INDIRECT(ADDRESS(ROW()+(0), COLUMN()+(-2), 1))*INDIRECT(ADDRESS(ROW()+(0), COLUMN()+(-1), 1))/100, 2)</f>
        <v>30.61</v>
      </c>
    </row>
    <row r="33" spans="1:8" ht="13.50" thickBot="1" customHeight="1">
      <c r="A33" s="21" t="s">
        <v>72</v>
      </c>
      <c r="B33" s="21"/>
      <c r="C33" s="22"/>
      <c r="D33" s="22"/>
      <c r="E33" s="23"/>
      <c r="F33" s="24" t="s">
        <v>73</v>
      </c>
      <c r="G33" s="25"/>
      <c r="H33" s="26">
        <f ca="1">ROUND(SUM(INDIRECT(ADDRESS(ROW()+(-1), COLUMN()+(0), 1)),INDIRECT(ADDRESS(ROW()+(-3), COLUMN()+(0), 1)),INDIRECT(ADDRESS(ROW()+(-11), COLUMN()+(0), 1))), 2)</f>
        <v>1561.08</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F30:G30"/>
    <mergeCell ref="A31:B31"/>
    <mergeCell ref="C31:D31"/>
    <mergeCell ref="E31:F31"/>
    <mergeCell ref="A32:B32"/>
    <mergeCell ref="C32:D32"/>
    <mergeCell ref="A33:E33"/>
    <mergeCell ref="F33:G33"/>
  </mergeCells>
  <pageMargins left="0.147638" right="0.147638" top="0.206693" bottom="0.206693" header="0.0" footer="0.0"/>
  <pageSetup paperSize="9" orientation="portrait"/>
  <rowBreaks count="0" manualBreakCount="0">
    </rowBreaks>
</worksheet>
</file>