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<sst xmlns="http://schemas.openxmlformats.org/spreadsheetml/2006/main" count="88" uniqueCount="88">
  <si>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</si>
  <si>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QDC020</t>
  </si>
  <si>
    <t xml:space="preserve">m²</t>
  </si>
  <si>
    <t xml:space="preserve">Techumbre plana no transitable, no ventilada, ajardinada intensiva, tipo invertida. Impermeabilización con mantos prefabricados asfálticos, tipo monocapa.</t>
  </si>
  <si>
    <r>
      <rPr>
        <sz val="8.25"/>
        <color rgb="FF000000"/>
        <rFont val="Arial"/>
        <family val="2"/>
      </rPr>
      <t xml:space="preserve">Techumbre plana no transitable, no ventilada, ajardinada intensiva, tipo invertida, pendiente del 1% al 5%. FORMACIÓN DE PENDIENTES: mediante encintado de limatesas, limahoyas y juntas con maestras de tabique de barro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IMPERMEABILIZACIÓN: tipo monocapa, adherida, formada por manto prefabricado de betún modificado con elastómero SBS, de 3,5 mm de espesor, con armado de fieltro de poliéster reforzado y estabilizado de 150 g/m²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FILTRANTE: lámina drenante y filtrante de estructura nodular de polietileno de alta densidad (PEAD/HDPE), con nódulos de 8 mm de altura, con geotextil de polipropileno incorporado; CAPA DE PROTECCIÓN: capa de tierra vegetal para plantación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</si>
  <si>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</si>
  <si>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</si>
  <si>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</si>
  <si>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</si>
  <si>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</si>
  <si>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</si>
  <si>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</si>
  <si>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</si>
  <si>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</si>
  <si>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</si>
  <si>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</si>
  <si>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</si>
  <si>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</si>
  <si>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</si>
  <si>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</si>
  <si>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</si>
  <si>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</si>
  <si>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</si>
  <si>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</si>
  <si>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</si>
  <si>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</si>
  <si>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</si>
  <si>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</si>
  <si>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</si>
  <si>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</si>
  <si>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</si>
  <si>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</si>
  <si>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</si>
  <si>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mt14lga010oc</t>
  </si>
  <si>
    <t xml:space="preserve">m²</t>
  </si>
  <si>
    <t xml:space="preserve">Manto prefabricado de betún modificado con elastómero SBS, de 3,5 mm de espesor, masa nominal 5 kg/m², con armado de fieltro de poliéster reforzado y estabilizado de 150 g/m², con autoprotección mineral de color verde, con resistencia a la penetración de raíces.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</si>
  <si>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</si>
  <si>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</si>
  <si>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</si>
  <si>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</si>
  <si>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</si>
  <si>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</si>
  <si>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</si>
  <si>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</si>
  <si>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</si>
  <si>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</si>
  <si>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</si>
  <si>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ISO 604 y capacidad de drenaje 4,6 l/(s·m).</t>
  </si>
  <si>
    <t xml:space="preserve">mt01arj020</t>
  </si>
  <si>
    <t xml:space="preserve">m³</t>
  </si>
  <si>
    <t xml:space="preserve">Tierra vegetal para plantación, suministrada a granel.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</si>
  <si>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</si>
  <si>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</si>
  <si>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</si>
  <si>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</si>
  <si>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</si>
  <si>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</si>
  <si>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</si>
  <si>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</si>
  <si>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</si>
  <si>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</si>
  <si>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</si>
  <si>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</si>
  <si>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</si>
  <si>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</si>
  <si>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</si>
  <si>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</si>
  <si>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</si>
  <si>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</si>
  <si>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</si>
  <si>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</si>
  <si>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</si>
  <si>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</si>
  <si>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</si>
  <si>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</si>
  <si>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</si>
  <si>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</si>
  <si>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</si>
  <si>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</si>
  <si>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</si>
  <si>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</si>
  <si>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</si>
  <si>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</si>
  <si>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</si>
  <si>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</si>
  <si>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</si>
  <si>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$ 1.159,75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</si>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</sst>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48" customWidth="1"/>
    <col min="4" max="4" width="106.42" customWidth="1"/>
    <col min="5" max="5" width="205.70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39.50" thickBot="1" customHeight="1">
      <c r="A5" s="5" t="s">
        <v>4</v>
      </c>
      <c r="B5" s="5"/>
      <c r="C5" s="5"/>
      <c r="D5" s="5"/>
    </row>
    <row r="8" spans="1:8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4.93</v>
      </c>
      <c r="H10" s="12">
        <f ca="1">ROUND(INDIRECT(ADDRESS(ROW()+(0), COLUMN()+(-2), 1))*INDIRECT(ADDRESS(ROW()+(0), COLUMN()+(-1), 1)), 2)</f>
        <v>14.79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2534.33</v>
      </c>
      <c r="H11" s="12">
        <f ca="1">ROUND(INDIRECT(ADDRESS(ROW()+(0), COLUMN()+(-2), 1))*INDIRECT(ADDRESS(ROW()+(0), COLUMN()+(-1), 1)), 2)</f>
        <v>253.43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1650.52</v>
      </c>
      <c r="H12" s="12">
        <f ca="1">ROUND(INDIRECT(ADDRESS(ROW()+(0), COLUMN()+(-2), 1))*INDIRECT(ADDRESS(ROW()+(0), COLUMN()+(-1), 1)), 2)</f>
        <v>16.51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39.7</v>
      </c>
      <c r="H13" s="12">
        <f ca="1">ROUND(INDIRECT(ADDRESS(ROW()+(0), COLUMN()+(-2), 1))*INDIRECT(ADDRESS(ROW()+(0), COLUMN()+(-1), 1)), 2)</f>
        <v>0.4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22.86</v>
      </c>
      <c r="H14" s="12">
        <f ca="1">ROUND(INDIRECT(ADDRESS(ROW()+(0), COLUMN()+(-2), 1))*INDIRECT(ADDRESS(ROW()+(0), COLUMN()+(-1), 1)), 2)</f>
        <v>0.18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315.71</v>
      </c>
      <c r="H15" s="12">
        <f ca="1">ROUND(INDIRECT(ADDRESS(ROW()+(0), COLUMN()+(-2), 1))*INDIRECT(ADDRESS(ROW()+(0), COLUMN()+(-1), 1)), 2)</f>
        <v>20.52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2.24</v>
      </c>
      <c r="H16" s="12">
        <f ca="1">ROUND(INDIRECT(ADDRESS(ROW()+(0), COLUMN()+(-2), 1))*INDIRECT(ADDRESS(ROW()+(0), COLUMN()+(-1), 1)), 2)</f>
        <v>22.4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306.96</v>
      </c>
      <c r="H17" s="12">
        <f ca="1">ROUND(INDIRECT(ADDRESS(ROW()+(0), COLUMN()+(-2), 1))*INDIRECT(ADDRESS(ROW()+(0), COLUMN()+(-1), 1)), 2)</f>
        <v>337.66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0.3</v>
      </c>
      <c r="G18" s="12">
        <v>97.72</v>
      </c>
      <c r="H18" s="12">
        <f ca="1">ROUND(INDIRECT(ADDRESS(ROW()+(0), COLUMN()+(-2), 1))*INDIRECT(ADDRESS(ROW()+(0), COLUMN()+(-1), 1)), 2)</f>
        <v>29.32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2.1</v>
      </c>
      <c r="G19" s="12">
        <v>20.12</v>
      </c>
      <c r="H19" s="12">
        <f ca="1">ROUND(INDIRECT(ADDRESS(ROW()+(0), COLUMN()+(-2), 1))*INDIRECT(ADDRESS(ROW()+(0), COLUMN()+(-1), 1)), 2)</f>
        <v>42.25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232.72</v>
      </c>
      <c r="H20" s="12">
        <f ca="1">ROUND(INDIRECT(ADDRESS(ROW()+(0), COLUMN()+(-2), 1))*INDIRECT(ADDRESS(ROW()+(0), COLUMN()+(-1), 1)), 2)</f>
        <v>244.36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136.53</v>
      </c>
      <c r="H21" s="12">
        <f ca="1">ROUND(INDIRECT(ADDRESS(ROW()+(0), COLUMN()+(-2), 1))*INDIRECT(ADDRESS(ROW()+(0), COLUMN()+(-1), 1)), 2)</f>
        <v>143.36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3">
        <v>0.25</v>
      </c>
      <c r="G22" s="14">
        <v>342.02</v>
      </c>
      <c r="H22" s="14">
        <f ca="1">ROUND(INDIRECT(ADDRESS(ROW()+(0), COLUMN()+(-2), 1))*INDIRECT(ADDRESS(ROW()+(0), COLUMN()+(-1), 1)), 2)</f>
        <v>85.51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1210.69</v>
      </c>
    </row>
    <row r="24" spans="1:8" ht="13.50" thickBot="1" customHeight="1">
      <c r="A24" s="15">
        <v>2</v>
      </c>
      <c r="B24" s="15"/>
      <c r="C24" s="15"/>
      <c r="D24" s="18" t="s">
        <v>52</v>
      </c>
      <c r="E24" s="18"/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3">
        <v>0.028</v>
      </c>
      <c r="G25" s="14">
        <v>53.58</v>
      </c>
      <c r="H25" s="14">
        <f ca="1">ROUND(INDIRECT(ADDRESS(ROW()+(0), COLUMN()+(-2), 1))*INDIRECT(ADDRESS(ROW()+(0), COLUMN()+(-1), 1)), 2)</f>
        <v>1.5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1))), 2)</f>
        <v>1.5</v>
      </c>
    </row>
    <row r="27" spans="1:8" ht="13.50" thickBot="1" customHeight="1">
      <c r="A27" s="15">
        <v>3</v>
      </c>
      <c r="B27" s="15"/>
      <c r="C27" s="15"/>
      <c r="D27" s="18" t="s">
        <v>57</v>
      </c>
      <c r="E27" s="18"/>
      <c r="F27" s="18"/>
      <c r="G27" s="15"/>
      <c r="H27" s="15"/>
    </row>
    <row r="28" spans="1:8" ht="13.50" thickBot="1" customHeight="1">
      <c r="A28" s="1" t="s">
        <v>58</v>
      </c>
      <c r="B28" s="1"/>
      <c r="C28" s="10" t="s">
        <v>59</v>
      </c>
      <c r="D28" s="1" t="s">
        <v>60</v>
      </c>
      <c r="E28" s="1"/>
      <c r="F28" s="11">
        <v>0.114</v>
      </c>
      <c r="G28" s="12">
        <v>119.98</v>
      </c>
      <c r="H28" s="12">
        <f ca="1">ROUND(INDIRECT(ADDRESS(ROW()+(0), COLUMN()+(-2), 1))*INDIRECT(ADDRESS(ROW()+(0), COLUMN()+(-1), 1)), 2)</f>
        <v>13.68</v>
      </c>
    </row>
    <row r="29" spans="1:8" ht="13.50" thickBot="1" customHeight="1">
      <c r="A29" s="1" t="s">
        <v>61</v>
      </c>
      <c r="B29" s="1"/>
      <c r="C29" s="10" t="s">
        <v>62</v>
      </c>
      <c r="D29" s="1" t="s">
        <v>63</v>
      </c>
      <c r="E29" s="1"/>
      <c r="F29" s="11">
        <v>0.518</v>
      </c>
      <c r="G29" s="12">
        <v>70.3</v>
      </c>
      <c r="H29" s="12">
        <f ca="1">ROUND(INDIRECT(ADDRESS(ROW()+(0), COLUMN()+(-2), 1))*INDIRECT(ADDRESS(ROW()+(0), COLUMN()+(-1), 1)), 2)</f>
        <v>36.42</v>
      </c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0.202</v>
      </c>
      <c r="G30" s="12">
        <v>119.98</v>
      </c>
      <c r="H30" s="12">
        <f ca="1">ROUND(INDIRECT(ADDRESS(ROW()+(0), COLUMN()+(-2), 1))*INDIRECT(ADDRESS(ROW()+(0), COLUMN()+(-1), 1)), 2)</f>
        <v>24.24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0.202</v>
      </c>
      <c r="G31" s="12">
        <v>73.05</v>
      </c>
      <c r="H31" s="12">
        <f ca="1">ROUND(INDIRECT(ADDRESS(ROW()+(0), COLUMN()+(-2), 1))*INDIRECT(ADDRESS(ROW()+(0), COLUMN()+(-1), 1)), 2)</f>
        <v>14.76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0.063</v>
      </c>
      <c r="G32" s="12">
        <v>123.28</v>
      </c>
      <c r="H32" s="12">
        <f ca="1">ROUND(INDIRECT(ADDRESS(ROW()+(0), COLUMN()+(-2), 1))*INDIRECT(ADDRESS(ROW()+(0), COLUMN()+(-1), 1)), 2)</f>
        <v>7.77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0.063</v>
      </c>
      <c r="G33" s="12">
        <v>73.05</v>
      </c>
      <c r="H33" s="12">
        <f ca="1">ROUND(INDIRECT(ADDRESS(ROW()+(0), COLUMN()+(-2), 1))*INDIRECT(ADDRESS(ROW()+(0), COLUMN()+(-1), 1)), 2)</f>
        <v>4.6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0.151</v>
      </c>
      <c r="G34" s="12">
        <v>119.98</v>
      </c>
      <c r="H34" s="12">
        <f ca="1">ROUND(INDIRECT(ADDRESS(ROW()+(0), COLUMN()+(-2), 1))*INDIRECT(ADDRESS(ROW()+(0), COLUMN()+(-1), 1)), 2)</f>
        <v>18.12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3">
        <v>0.151</v>
      </c>
      <c r="G35" s="14">
        <v>70.3</v>
      </c>
      <c r="H35" s="14">
        <f ca="1">ROUND(INDIRECT(ADDRESS(ROW()+(0), COLUMN()+(-2), 1))*INDIRECT(ADDRESS(ROW()+(0), COLUMN()+(-1), 1)), 2)</f>
        <v>10.62</v>
      </c>
    </row>
    <row r="36" spans="1:8" ht="13.50" thickBot="1" customHeight="1">
      <c r="A36" s="15"/>
      <c r="B36" s="15"/>
      <c r="C36" s="15"/>
      <c r="D36" s="15"/>
      <c r="E36" s="15"/>
      <c r="F36" s="9" t="s">
        <v>82</v>
      </c>
      <c r="G36" s="9"/>
      <c r="H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130.21</v>
      </c>
    </row>
    <row r="37" spans="1:8" ht="13.50" thickBot="1" customHeight="1">
      <c r="A37" s="15">
        <v>4</v>
      </c>
      <c r="B37" s="15"/>
      <c r="C37" s="15"/>
      <c r="D37" s="18" t="s">
        <v>83</v>
      </c>
      <c r="E37" s="18"/>
      <c r="F37" s="18"/>
      <c r="G37" s="15"/>
      <c r="H37" s="15"/>
    </row>
    <row r="38" spans="1:8" ht="13.50" thickBot="1" customHeight="1">
      <c r="A38" s="19"/>
      <c r="B38" s="19"/>
      <c r="C38" s="20" t="s">
        <v>84</v>
      </c>
      <c r="D38" s="19" t="s">
        <v>85</v>
      </c>
      <c r="E38" s="19"/>
      <c r="F38" s="13">
        <v>2</v>
      </c>
      <c r="G38" s="14">
        <f ca="1">ROUND(SUM(INDIRECT(ADDRESS(ROW()+(-2), COLUMN()+(1), 1)),INDIRECT(ADDRESS(ROW()+(-12), COLUMN()+(1), 1)),INDIRECT(ADDRESS(ROW()+(-15), COLUMN()+(1), 1))), 2)</f>
        <v>1342.4</v>
      </c>
      <c r="H38" s="14">
        <f ca="1">ROUND(INDIRECT(ADDRESS(ROW()+(0), COLUMN()+(-2), 1))*INDIRECT(ADDRESS(ROW()+(0), COLUMN()+(-1), 1))/100, 2)</f>
        <v>26.85</v>
      </c>
    </row>
    <row r="39" spans="1:8" ht="13.50" thickBot="1" customHeight="1">
      <c r="A39" s="21" t="s">
        <v>86</v>
      </c>
      <c r="B39" s="21"/>
      <c r="C39" s="22"/>
      <c r="D39" s="23"/>
      <c r="E39" s="23"/>
      <c r="F39" s="24" t="s">
        <v>87</v>
      </c>
      <c r="G39" s="25"/>
      <c r="H39" s="26">
        <f ca="1">ROUND(SUM(INDIRECT(ADDRESS(ROW()+(-1), COLUMN()+(0), 1)),INDIRECT(ADDRESS(ROW()+(-3), COLUMN()+(0), 1)),INDIRECT(ADDRESS(ROW()+(-13), COLUMN()+(0), 1)),INDIRECT(ADDRESS(ROW()+(-16), COLUMN()+(0), 1))), 2)</f>
        <v>1369.25</v>
      </c>
    </row>
  </sheetData>
  <mergeCells count="70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F23:G23"/>
    <mergeCell ref="A24:B24"/>
    <mergeCell ref="D24:F24"/>
    <mergeCell ref="A25:B25"/>
    <mergeCell ref="D25:E25"/>
    <mergeCell ref="A26:B26"/>
    <mergeCell ref="D26:E26"/>
    <mergeCell ref="F26:G26"/>
    <mergeCell ref="A27:B27"/>
    <mergeCell ref="D27:F27"/>
    <mergeCell ref="A28:B28"/>
    <mergeCell ref="D28:E28"/>
    <mergeCell ref="A29:B29"/>
    <mergeCell ref="D29:E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F36:G36"/>
    <mergeCell ref="A37:B37"/>
    <mergeCell ref="D37:F37"/>
    <mergeCell ref="A38:B38"/>
    <mergeCell ref="D38:E38"/>
    <mergeCell ref="A39:E39"/>
    <mergeCell ref="F39:G39"/>
  </mergeCells>
  <pageMargins left="0.147638" right="0.147638" top="0.206693" bottom="0.206693" header="0.0" footer="0.0"/>
  <pageSetup paperSize="9" orientation="portrait"/>
  <rowBreaks count="0" manualBreakCount="0">
    </rowBreaks>
</worksheet>
</file>