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<sst xmlns="http://schemas.openxmlformats.org/spreadsheetml/2006/main" count="79" uniqueCount="79">
  <si>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</si>
  <si>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QDB011</t>
  </si>
  <si>
    <t xml:space="preserve">m²</t>
  </si>
  <si>
    <t xml:space="preserve">Techumbre plana no transitable, no ventilada, con grava, tipo convencional. Impermeabilización con mantos prefabricados asfálticos, tipo monocapa mejorada.</t>
  </si>
  <si>
    <r>
      <rPr>
        <sz val="8.25"/>
        <color rgb="FF000000"/>
        <rFont val="Arial"/>
        <family val="2"/>
      </rPr>
      <t xml:space="preserve">Techumbre plana no transitable, no ventilada, con grava, tipo convencional, pendiente del 1% al 5%. FORMACIÓN DE PENDIENTES: mediante encintado de limatesas, limahoyas y juntas con maestras de tabique de barro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flotado; AISLAMIENTO TÉRMICO: panel de espuma de poliisocianurato soldable, de 40 mm de espesor; IMPERMEABILIZACIÓN: tipo monocapa, adherida, formada por un manto prefabricado de betún modificado con elastómero SBS, de 3,5 mm de espesor, con armado de fieltro de poliéster no tejido de 160 g/m², totalmente adherido con soplete; CAPA SEPARADORA BAJO PROTECCIÓN: geotextil no tejido compuesto por fibras de poliéster unidas por agujeteado, (200 g/m²); CAPA DE PROTECCIÓN: Capa de cantos rodados lavados, con un espesor medio de 10 cm.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</si>
  <si>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</si>
  <si>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</si>
  <si>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</si>
  <si>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</si>
  <si>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</si>
  <si>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</si>
  <si>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</si>
  <si>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mt04lvc010c</t>
  </si>
  <si>
    <t xml:space="preserve">Ud</t>
  </si>
  <si>
    <t xml:space="preserve">Tabique de barro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</si>
  <si>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</si>
  <si>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</si>
  <si>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</si>
  <si>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</si>
  <si>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</si>
  <si>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</si>
  <si>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</si>
  <si>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</si>
  <si>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</si>
  <si>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</si>
  <si>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</si>
  <si>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</si>
  <si>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</si>
  <si>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</si>
  <si>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hecho en obra.</t>
  </si>
  <si>
    <t xml:space="preserve">mt08cem000f</t>
  </si>
  <si>
    <t xml:space="preserve">kg</t>
  </si>
  <si>
    <t xml:space="preserve">Cemento gris en sacos.</t>
  </si>
  <si>
    <t xml:space="preserve">mt16pol020a</t>
  </si>
  <si>
    <t xml:space="preserve">m²</t>
  </si>
  <si>
    <t xml:space="preserve">Panel de espuma de poliisocianurato soldable, de 40 mm de espesor, resistencia a compresión 175 kPa, resistencia térmica 1,4 m²K/W, conductividad térmica 0,028 W/(mK), protegido superiormente con velo de vidrio con acabado asfáltico e inferiormente con velo de vidrio, Euroclase B-s2, d0 de reacción al fuego.</t>
  </si>
  <si>
    <t xml:space="preserve">mt14lba010g</t>
  </si>
  <si>
    <t xml:space="preserve">m²</t>
  </si>
  <si>
    <t xml:space="preserve">Manto prefabricado de betún modificado con elastómero SBS, de 3,5 mm de espesor, masa nominal 4 kg/m², con armado de fieltro de poliéster no tejido de 160 g/m², de superficie no protegida.</t>
  </si>
  <si>
    <t xml:space="preserve">mt14lad010a</t>
  </si>
  <si>
    <t xml:space="preserve">m²</t>
  </si>
  <si>
    <t xml:space="preserve">Manto prefabricado de betún aditivado con plastómero APP, de 2,5 mm de espesor, masa nominal 3 kg/m², con armado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</si>
  <si>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</si>
  <si>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</si>
  <si>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</si>
  <si>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mt01arc010</t>
  </si>
  <si>
    <t xml:space="preserve">t</t>
  </si>
  <si>
    <t xml:space="preserve">Cantos rodados lavados, de granulometría comprendida entre 16 y 32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</si>
  <si>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</si>
  <si>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</si>
  <si>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</si>
  <si>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</si>
  <si>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</si>
  <si>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</si>
  <si>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</si>
  <si>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</si>
  <si>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</si>
  <si>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</si>
  <si>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</si>
  <si>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</si>
  <si>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</si>
  <si>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mo029</t>
  </si>
  <si>
    <t xml:space="preserve">h</t>
  </si>
  <si>
    <t xml:space="preserve">Oficial aplicador de membranas y mantos impermeabilizantes.</t>
  </si>
  <si>
    <t xml:space="preserve">mo067</t>
  </si>
  <si>
    <t xml:space="preserve">h</t>
  </si>
  <si>
    <t xml:space="preserve">Ayudante aplicador de membranas y mantos impermeabilizantes.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</si>
  <si>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</si>
  <si>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</si>
  <si>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</si>
  <si>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</si>
  <si>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</si>
  <si>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</si>
  <si>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</si>
  <si>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</si>
  <si>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</si>
  <si>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</si>
  <si>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$ 241,76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</si>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</sst>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7.32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4.93</v>
      </c>
      <c r="H10" s="12">
        <f ca="1">ROUND(INDIRECT(ADDRESS(ROW()+(0), COLUMN()+(-2), 1))*INDIRECT(ADDRESS(ROW()+(0), COLUMN()+(-1), 1)), 2)</f>
        <v>14.79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2534.33</v>
      </c>
      <c r="H11" s="12">
        <f ca="1">ROUND(INDIRECT(ADDRESS(ROW()+(0), COLUMN()+(-2), 1))*INDIRECT(ADDRESS(ROW()+(0), COLUMN()+(-1), 1)), 2)</f>
        <v>253.43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1650.52</v>
      </c>
      <c r="H12" s="12">
        <f ca="1">ROUND(INDIRECT(ADDRESS(ROW()+(0), COLUMN()+(-2), 1))*INDIRECT(ADDRESS(ROW()+(0), COLUMN()+(-1), 1)), 2)</f>
        <v>16.51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39.7</v>
      </c>
      <c r="H13" s="12">
        <f ca="1">ROUND(INDIRECT(ADDRESS(ROW()+(0), COLUMN()+(-2), 1))*INDIRECT(ADDRESS(ROW()+(0), COLUMN()+(-1), 1)), 2)</f>
        <v>0.4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22.86</v>
      </c>
      <c r="H14" s="12">
        <f ca="1">ROUND(INDIRECT(ADDRESS(ROW()+(0), COLUMN()+(-2), 1))*INDIRECT(ADDRESS(ROW()+(0), COLUMN()+(-1), 1)), 2)</f>
        <v>0.18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315.71</v>
      </c>
      <c r="H15" s="12">
        <f ca="1">ROUND(INDIRECT(ADDRESS(ROW()+(0), COLUMN()+(-2), 1))*INDIRECT(ADDRESS(ROW()+(0), COLUMN()+(-1), 1)), 2)</f>
        <v>20.52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2.24</v>
      </c>
      <c r="H16" s="12">
        <f ca="1">ROUND(INDIRECT(ADDRESS(ROW()+(0), COLUMN()+(-2), 1))*INDIRECT(ADDRESS(ROW()+(0), COLUMN()+(-1), 1)), 2)</f>
        <v>22.4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290.3</v>
      </c>
      <c r="H17" s="12">
        <f ca="1">ROUND(INDIRECT(ADDRESS(ROW()+(0), COLUMN()+(-2), 1))*INDIRECT(ADDRESS(ROW()+(0), COLUMN()+(-1), 1)), 2)</f>
        <v>304.82</v>
      </c>
    </row>
    <row r="18" spans="1:8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205.22</v>
      </c>
      <c r="H18" s="12">
        <f ca="1">ROUND(INDIRECT(ADDRESS(ROW()+(0), COLUMN()+(-2), 1))*INDIRECT(ADDRESS(ROW()+(0), COLUMN()+(-1), 1)), 2)</f>
        <v>225.74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101.18</v>
      </c>
      <c r="H19" s="12">
        <f ca="1">ROUND(INDIRECT(ADDRESS(ROW()+(0), COLUMN()+(-2), 1))*INDIRECT(ADDRESS(ROW()+(0), COLUMN()+(-1), 1)), 2)</f>
        <v>111.3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27.59</v>
      </c>
      <c r="H20" s="12">
        <f ca="1">ROUND(INDIRECT(ADDRESS(ROW()+(0), COLUMN()+(-2), 1))*INDIRECT(ADDRESS(ROW()+(0), COLUMN()+(-1), 1)), 2)</f>
        <v>28.97</v>
      </c>
    </row>
    <row r="21" spans="1:8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0.18</v>
      </c>
      <c r="G21" s="14">
        <v>379.73</v>
      </c>
      <c r="H21" s="14">
        <f ca="1">ROUND(INDIRECT(ADDRESS(ROW()+(0), COLUMN()+(-2), 1))*INDIRECT(ADDRESS(ROW()+(0), COLUMN()+(-1), 1)), 2)</f>
        <v>68.35</v>
      </c>
    </row>
    <row r="22" spans="1:8" ht="13.50" thickBot="1" customHeight="1">
      <c r="A22" s="15"/>
      <c r="B22" s="15"/>
      <c r="C22" s="15"/>
      <c r="D22" s="15"/>
      <c r="E22" s="15"/>
      <c r="F22" s="9" t="s">
        <v>48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1067.41</v>
      </c>
    </row>
    <row r="23" spans="1:8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5"/>
      <c r="H23" s="15"/>
    </row>
    <row r="24" spans="1:8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0.028</v>
      </c>
      <c r="G24" s="14">
        <v>53.58</v>
      </c>
      <c r="H24" s="14">
        <f ca="1">ROUND(INDIRECT(ADDRESS(ROW()+(0), COLUMN()+(-2), 1))*INDIRECT(ADDRESS(ROW()+(0), COLUMN()+(-1), 1)), 2)</f>
        <v>1.5</v>
      </c>
    </row>
    <row r="25" spans="1:8" ht="13.50" thickBot="1" customHeight="1">
      <c r="A25" s="15"/>
      <c r="B25" s="15"/>
      <c r="C25" s="15"/>
      <c r="D25" s="15"/>
      <c r="E25" s="15"/>
      <c r="F25" s="9" t="s">
        <v>53</v>
      </c>
      <c r="G25" s="9"/>
      <c r="H25" s="17">
        <f ca="1">ROUND(SUM(INDIRECT(ADDRESS(ROW()+(-1), COLUMN()+(0), 1))), 2)</f>
        <v>1.5</v>
      </c>
    </row>
    <row r="26" spans="1:8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0.208</v>
      </c>
      <c r="G27" s="12">
        <v>119.98</v>
      </c>
      <c r="H27" s="12">
        <f ca="1">ROUND(INDIRECT(ADDRESS(ROW()+(0), COLUMN()+(-2), 1))*INDIRECT(ADDRESS(ROW()+(0), COLUMN()+(-1), 1)), 2)</f>
        <v>24.96</v>
      </c>
    </row>
    <row r="28" spans="1:8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0.707</v>
      </c>
      <c r="G28" s="12">
        <v>70.3</v>
      </c>
      <c r="H28" s="12">
        <f ca="1">ROUND(INDIRECT(ADDRESS(ROW()+(0), COLUMN()+(-2), 1))*INDIRECT(ADDRESS(ROW()+(0), COLUMN()+(-1), 1)), 2)</f>
        <v>49.7</v>
      </c>
    </row>
    <row r="29" spans="1:8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0.151</v>
      </c>
      <c r="G29" s="12">
        <v>119.98</v>
      </c>
      <c r="H29" s="12">
        <f ca="1">ROUND(INDIRECT(ADDRESS(ROW()+(0), COLUMN()+(-2), 1))*INDIRECT(ADDRESS(ROW()+(0), COLUMN()+(-1), 1)), 2)</f>
        <v>18.12</v>
      </c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0.151</v>
      </c>
      <c r="G30" s="12">
        <v>73.05</v>
      </c>
      <c r="H30" s="12">
        <f ca="1">ROUND(INDIRECT(ADDRESS(ROW()+(0), COLUMN()+(-2), 1))*INDIRECT(ADDRESS(ROW()+(0), COLUMN()+(-1), 1)), 2)</f>
        <v>11.03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0.063</v>
      </c>
      <c r="G31" s="12">
        <v>123.28</v>
      </c>
      <c r="H31" s="12">
        <f ca="1">ROUND(INDIRECT(ADDRESS(ROW()+(0), COLUMN()+(-2), 1))*INDIRECT(ADDRESS(ROW()+(0), COLUMN()+(-1), 1)), 2)</f>
        <v>7.77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3">
        <v>0.063</v>
      </c>
      <c r="G32" s="14">
        <v>73.05</v>
      </c>
      <c r="H32" s="14">
        <f ca="1">ROUND(INDIRECT(ADDRESS(ROW()+(0), COLUMN()+(-2), 1))*INDIRECT(ADDRESS(ROW()+(0), COLUMN()+(-1), 1)), 2)</f>
        <v>4.6</v>
      </c>
    </row>
    <row r="33" spans="1:8" ht="13.50" thickBot="1" customHeight="1">
      <c r="A33" s="15"/>
      <c r="B33" s="15"/>
      <c r="C33" s="15"/>
      <c r="D33" s="15"/>
      <c r="E33" s="15"/>
      <c r="F33" s="9" t="s">
        <v>73</v>
      </c>
      <c r="G33" s="9"/>
      <c r="H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116.18</v>
      </c>
    </row>
    <row r="34" spans="1:8" ht="13.50" thickBot="1" customHeight="1">
      <c r="A34" s="15">
        <v>4</v>
      </c>
      <c r="B34" s="15"/>
      <c r="C34" s="15"/>
      <c r="D34" s="15"/>
      <c r="E34" s="18" t="s">
        <v>74</v>
      </c>
      <c r="F34" s="18"/>
      <c r="G34" s="15"/>
      <c r="H34" s="15"/>
    </row>
    <row r="35" spans="1:8" ht="13.50" thickBot="1" customHeight="1">
      <c r="A35" s="19"/>
      <c r="B35" s="19"/>
      <c r="C35" s="20" t="s">
        <v>75</v>
      </c>
      <c r="D35" s="20"/>
      <c r="E35" s="19" t="s">
        <v>76</v>
      </c>
      <c r="F35" s="13">
        <v>2</v>
      </c>
      <c r="G35" s="14">
        <f ca="1">ROUND(SUM(INDIRECT(ADDRESS(ROW()+(-2), COLUMN()+(1), 1)),INDIRECT(ADDRESS(ROW()+(-10), COLUMN()+(1), 1)),INDIRECT(ADDRESS(ROW()+(-13), COLUMN()+(1), 1))), 2)</f>
        <v>1185.09</v>
      </c>
      <c r="H35" s="14">
        <f ca="1">ROUND(INDIRECT(ADDRESS(ROW()+(0), COLUMN()+(-2), 1))*INDIRECT(ADDRESS(ROW()+(0), COLUMN()+(-1), 1))/100, 2)</f>
        <v>23.7</v>
      </c>
    </row>
    <row r="36" spans="1:8" ht="13.50" thickBot="1" customHeight="1">
      <c r="A36" s="21" t="s">
        <v>77</v>
      </c>
      <c r="B36" s="21"/>
      <c r="C36" s="22"/>
      <c r="D36" s="22"/>
      <c r="E36" s="23"/>
      <c r="F36" s="24" t="s">
        <v>78</v>
      </c>
      <c r="G36" s="25"/>
      <c r="H36" s="26">
        <f ca="1">ROUND(SUM(INDIRECT(ADDRESS(ROW()+(-1), COLUMN()+(0), 1)),INDIRECT(ADDRESS(ROW()+(-3), COLUMN()+(0), 1)),INDIRECT(ADDRESS(ROW()+(-11), COLUMN()+(0), 1)),INDIRECT(ADDRESS(ROW()+(-14), COLUMN()+(0), 1))), 2)</f>
        <v>1208.79</v>
      </c>
    </row>
  </sheetData>
  <mergeCells count="6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A29:B29"/>
    <mergeCell ref="C29:D29"/>
    <mergeCell ref="A30:B30"/>
    <mergeCell ref="C30:D30"/>
    <mergeCell ref="A31:B31"/>
    <mergeCell ref="C31:D31"/>
    <mergeCell ref="A32:B32"/>
    <mergeCell ref="C32:D32"/>
    <mergeCell ref="A33:B33"/>
    <mergeCell ref="C33:D33"/>
    <mergeCell ref="F33:G33"/>
    <mergeCell ref="A34:B34"/>
    <mergeCell ref="C34:D34"/>
    <mergeCell ref="E34:F34"/>
    <mergeCell ref="A35:B35"/>
    <mergeCell ref="C35:D35"/>
    <mergeCell ref="A36:E36"/>
    <mergeCell ref="F36:G36"/>
  </mergeCells>
  <pageMargins left="0.147638" right="0.147638" top="0.206693" bottom="0.206693" header="0.0" footer="0.0"/>
  <pageSetup paperSize="9" orientation="portrait"/>
  <rowBreaks count="0" manualBreakCount="0">
    </rowBreaks>
</worksheet>
</file>