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<sst xmlns="http://schemas.openxmlformats.org/spreadsheetml/2006/main" count="97" uniqueCount="97">
  <si>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</si>
  <si>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QAD012</t>
  </si>
  <si>
    <t xml:space="preserve">m²</t>
  </si>
  <si>
    <t xml:space="preserve">Techumbre plana transitable, no ventilada, con piso fijo, tipo convencional, para uso deportivo. Impermeabilización con mantos prefabricados asfálticos, tipo bicapa.</t>
  </si>
  <si>
    <r>
      <rPr>
        <sz val="8.25"/>
        <color rgb="FF000000"/>
        <rFont val="Arial"/>
        <family val="2"/>
      </rPr>
      <t xml:space="preserve">Techumbre plana transitable, no ventilada, con piso fijo, tipo convencional, pendiente del 1% al 5%, para uso deportivo. FORMACIÓN DE PENDIENTES: mediante encintado de limatesas, limahoyas y juntas con maestras de tabique de barro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bicapa, adherida, compuesta por un manto prefabricado de betún modificado con elastómero SBS, de 2,5 mm de espesor, con armado de fieltro de fibra de vidrio de 60 g/m² y un manto prefabricado de betún modificado con elastómero SBS, de 2,5 mm de espesor, con armado de fieltro de poliéster no tejido de 160 g/m², totalmente adheridos con soplete, sin coincidir sus juntas;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concreto f'c=25 MPa (250 kg/cm²), clasificación de exposición A1, tamaño máximo del agregado 20 mm, revenimiento de 5 a 10 cm de 10 cm de espesor, armado con malla electrosoldada de alambre liso de acero tipo 6x6 6/6.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</si>
  <si>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</si>
  <si>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</si>
  <si>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</si>
  <si>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</si>
  <si>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</si>
  <si>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</si>
  <si>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</si>
  <si>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</si>
  <si>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</si>
  <si>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</si>
  <si>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</si>
  <si>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</si>
  <si>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</si>
  <si>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</si>
  <si>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</si>
  <si>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</si>
  <si>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</si>
  <si>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</si>
  <si>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</si>
  <si>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</si>
  <si>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</si>
  <si>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</si>
  <si>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</si>
  <si>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</si>
  <si>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</si>
  <si>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</si>
  <si>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</si>
  <si>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</si>
  <si>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</si>
  <si>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</si>
  <si>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</si>
  <si>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</si>
  <si>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</si>
  <si>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</si>
  <si>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</si>
  <si>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</si>
  <si>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</si>
  <si>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mt14lba010c</t>
  </si>
  <si>
    <t xml:space="preserve">m²</t>
  </si>
  <si>
    <t xml:space="preserve">Manto prefabricado de betún modificado con elastómero SBS, de 2,5 mm de espesor, masa nominal 3 kg/m², con armado de fieltro de poliéster no tejido de 160 g/m², de superficie no protegida.</t>
  </si>
  <si>
    <t xml:space="preserve">mt14lba010a</t>
  </si>
  <si>
    <t xml:space="preserve">m²</t>
  </si>
  <si>
    <t xml:space="preserve">Manto prefabricado de betún modificado con elastómero SBS, de 2,5 mm de espesor, masa nominal 3 kg/m², con armado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</si>
  <si>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</si>
  <si>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</si>
  <si>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</si>
  <si>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mt07ame070o</t>
  </si>
  <si>
    <t xml:space="preserve">m²</t>
  </si>
  <si>
    <t xml:space="preserve">Malla electrosoldada de alambre liso de acero tipo 6x6 6/6, separación 15,24x15,24 cm y Ø 4,88-4,88 mm, según NMX-B-290-CANACERO.</t>
  </si>
  <si>
    <t xml:space="preserve">mt10haf061ci</t>
  </si>
  <si>
    <t xml:space="preserve">m³</t>
  </si>
  <si>
    <t xml:space="preserve">Concreto f'c=25 MPa (250 kg/cm²), clasificación de exposición A1, tamaño máximo del agregado 20 mm, revenimiento nominal del concreto fresco de 5 a 10 mm, premezclado, según RCDF NTC Diseño y Construcción de Estructuras de Concreto (2004).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</si>
  <si>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</si>
  <si>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</si>
  <si>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</si>
  <si>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</si>
  <si>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</si>
  <si>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</si>
  <si>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</si>
  <si>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</si>
  <si>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</si>
  <si>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</si>
  <si>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</si>
  <si>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</si>
  <si>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</si>
  <si>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</si>
  <si>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</si>
  <si>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</si>
  <si>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</si>
  <si>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</si>
  <si>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</si>
  <si>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</si>
  <si>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</si>
  <si>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</si>
  <si>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</si>
  <si>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</si>
  <si>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</si>
  <si>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</si>
  <si>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</si>
  <si>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</si>
  <si>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</si>
  <si>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</si>
  <si>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</si>
  <si>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</si>
  <si>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</si>
  <si>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</si>
  <si>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</si>
  <si>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</si>
  <si>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</si>
  <si>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</si>
  <si>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$ 556,30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</si>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</sst>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7.32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92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2534.33</v>
      </c>
      <c r="H11" s="12">
        <f ca="1">ROUND(INDIRECT(ADDRESS(ROW()+(0), COLUMN()+(-2), 1))*INDIRECT(ADDRESS(ROW()+(0), COLUMN()+(-1), 1)), 2)</f>
        <v>253.43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563.35</v>
      </c>
      <c r="H17" s="12">
        <f ca="1">ROUND(INDIRECT(ADDRESS(ROW()+(0), COLUMN()+(-2), 1))*INDIRECT(ADDRESS(ROW()+(0), COLUMN()+(-1), 1)), 2)</f>
        <v>591.52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20.12</v>
      </c>
      <c r="H18" s="12">
        <f ca="1">ROUND(INDIRECT(ADDRESS(ROW()+(0), COLUMN()+(-2), 1))*INDIRECT(ADDRESS(ROW()+(0), COLUMN()+(-1), 1)), 2)</f>
        <v>21.13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1953.95</v>
      </c>
      <c r="H19" s="12">
        <f ca="1">ROUND(INDIRECT(ADDRESS(ROW()+(0), COLUMN()+(-2), 1))*INDIRECT(ADDRESS(ROW()+(0), COLUMN()+(-1), 1)), 2)</f>
        <v>78.16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164.12</v>
      </c>
      <c r="H20" s="12">
        <f ca="1">ROUND(INDIRECT(ADDRESS(ROW()+(0), COLUMN()+(-2), 1))*INDIRECT(ADDRESS(ROW()+(0), COLUMN()+(-1), 1)), 2)</f>
        <v>180.53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1.1</v>
      </c>
      <c r="G21" s="12">
        <v>142.28</v>
      </c>
      <c r="H21" s="12">
        <f ca="1">ROUND(INDIRECT(ADDRESS(ROW()+(0), COLUMN()+(-2), 1))*INDIRECT(ADDRESS(ROW()+(0), COLUMN()+(-1), 1)), 2)</f>
        <v>156.51</v>
      </c>
    </row>
    <row r="22" spans="1:8" ht="55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1.05</v>
      </c>
      <c r="G22" s="12">
        <v>27.59</v>
      </c>
      <c r="H22" s="12">
        <f ca="1">ROUND(INDIRECT(ADDRESS(ROW()+(0), COLUMN()+(-2), 1))*INDIRECT(ADDRESS(ROW()+(0), COLUMN()+(-1), 1)), 2)</f>
        <v>28.97</v>
      </c>
    </row>
    <row r="23" spans="1:8" ht="24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1.1</v>
      </c>
      <c r="G23" s="12">
        <v>37.07</v>
      </c>
      <c r="H23" s="12">
        <f ca="1">ROUND(INDIRECT(ADDRESS(ROW()+(0), COLUMN()+(-2), 1))*INDIRECT(ADDRESS(ROW()+(0), COLUMN()+(-1), 1)), 2)</f>
        <v>40.78</v>
      </c>
    </row>
    <row r="24" spans="1:8" ht="45.0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1">
        <v>0.1</v>
      </c>
      <c r="G24" s="12">
        <v>1391.26</v>
      </c>
      <c r="H24" s="12">
        <f ca="1">ROUND(INDIRECT(ADDRESS(ROW()+(0), COLUMN()+(-2), 1))*INDIRECT(ADDRESS(ROW()+(0), COLUMN()+(-1), 1)), 2)</f>
        <v>139.13</v>
      </c>
    </row>
    <row r="25" spans="1:8" ht="13.5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1">
        <v>0.8</v>
      </c>
      <c r="G25" s="12">
        <v>63.92</v>
      </c>
      <c r="H25" s="12">
        <f ca="1">ROUND(INDIRECT(ADDRESS(ROW()+(0), COLUMN()+(-2), 1))*INDIRECT(ADDRESS(ROW()+(0), COLUMN()+(-1), 1)), 2)</f>
        <v>51.14</v>
      </c>
    </row>
    <row r="26" spans="1:8" ht="13.50" thickBot="1" customHeight="1">
      <c r="A26" s="1" t="s">
        <v>60</v>
      </c>
      <c r="B26" s="1"/>
      <c r="C26" s="10" t="s">
        <v>61</v>
      </c>
      <c r="D26" s="10"/>
      <c r="E26" s="1" t="s">
        <v>62</v>
      </c>
      <c r="F26" s="11">
        <v>0.8</v>
      </c>
      <c r="G26" s="12">
        <v>209.43</v>
      </c>
      <c r="H26" s="12">
        <f ca="1">ROUND(INDIRECT(ADDRESS(ROW()+(0), COLUMN()+(-2), 1))*INDIRECT(ADDRESS(ROW()+(0), COLUMN()+(-1), 1)), 2)</f>
        <v>167.54</v>
      </c>
    </row>
    <row r="27" spans="1:8" ht="13.50" thickBot="1" customHeight="1">
      <c r="A27" s="1" t="s">
        <v>63</v>
      </c>
      <c r="B27" s="1"/>
      <c r="C27" s="10" t="s">
        <v>64</v>
      </c>
      <c r="D27" s="10"/>
      <c r="E27" s="1" t="s">
        <v>65</v>
      </c>
      <c r="F27" s="13">
        <v>0.2</v>
      </c>
      <c r="G27" s="14">
        <v>231.93</v>
      </c>
      <c r="H27" s="14">
        <f ca="1">ROUND(INDIRECT(ADDRESS(ROW()+(0), COLUMN()+(-2), 1))*INDIRECT(ADDRESS(ROW()+(0), COLUMN()+(-1), 1)), 2)</f>
        <v>46.39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1830.03</v>
      </c>
    </row>
    <row r="29" spans="1:8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5"/>
      <c r="H29" s="15"/>
    </row>
    <row r="30" spans="1:8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3">
        <v>0.033</v>
      </c>
      <c r="G30" s="14">
        <v>53.58</v>
      </c>
      <c r="H30" s="14">
        <f ca="1">ROUND(INDIRECT(ADDRESS(ROW()+(0), COLUMN()+(-2), 1))*INDIRECT(ADDRESS(ROW()+(0), COLUMN()+(-1), 1)), 2)</f>
        <v>1.77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1))), 2)</f>
        <v>1.77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0.654</v>
      </c>
      <c r="G33" s="12">
        <v>119.98</v>
      </c>
      <c r="H33" s="12">
        <f ca="1">ROUND(INDIRECT(ADDRESS(ROW()+(0), COLUMN()+(-2), 1))*INDIRECT(ADDRESS(ROW()+(0), COLUMN()+(-1), 1)), 2)</f>
        <v>78.47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1.31</v>
      </c>
      <c r="G34" s="12">
        <v>70.3</v>
      </c>
      <c r="H34" s="12">
        <f ca="1">ROUND(INDIRECT(ADDRESS(ROW()+(0), COLUMN()+(-2), 1))*INDIRECT(ADDRESS(ROW()+(0), COLUMN()+(-1), 1)), 2)</f>
        <v>92.09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0.265</v>
      </c>
      <c r="G35" s="12">
        <v>119.98</v>
      </c>
      <c r="H35" s="12">
        <f ca="1">ROUND(INDIRECT(ADDRESS(ROW()+(0), COLUMN()+(-2), 1))*INDIRECT(ADDRESS(ROW()+(0), COLUMN()+(-1), 1)), 2)</f>
        <v>31.79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1">
        <v>0.265</v>
      </c>
      <c r="G36" s="12">
        <v>73.05</v>
      </c>
      <c r="H36" s="12">
        <f ca="1">ROUND(INDIRECT(ADDRESS(ROW()+(0), COLUMN()+(-2), 1))*INDIRECT(ADDRESS(ROW()+(0), COLUMN()+(-1), 1)), 2)</f>
        <v>19.36</v>
      </c>
    </row>
    <row r="37" spans="1:8" ht="13.50" thickBot="1" customHeight="1">
      <c r="A37" s="1" t="s">
        <v>85</v>
      </c>
      <c r="B37" s="1"/>
      <c r="C37" s="10" t="s">
        <v>86</v>
      </c>
      <c r="D37" s="10"/>
      <c r="E37" s="1" t="s">
        <v>87</v>
      </c>
      <c r="F37" s="11">
        <v>0.063</v>
      </c>
      <c r="G37" s="12">
        <v>123.28</v>
      </c>
      <c r="H37" s="12">
        <f ca="1">ROUND(INDIRECT(ADDRESS(ROW()+(0), COLUMN()+(-2), 1))*INDIRECT(ADDRESS(ROW()+(0), COLUMN()+(-1), 1)), 2)</f>
        <v>7.77</v>
      </c>
    </row>
    <row r="38" spans="1:8" ht="13.50" thickBot="1" customHeight="1">
      <c r="A38" s="1" t="s">
        <v>88</v>
      </c>
      <c r="B38" s="1"/>
      <c r="C38" s="10" t="s">
        <v>89</v>
      </c>
      <c r="D38" s="10"/>
      <c r="E38" s="1" t="s">
        <v>90</v>
      </c>
      <c r="F38" s="13">
        <v>0.063</v>
      </c>
      <c r="G38" s="14">
        <v>73.05</v>
      </c>
      <c r="H38" s="14">
        <f ca="1">ROUND(INDIRECT(ADDRESS(ROW()+(0), COLUMN()+(-2), 1))*INDIRECT(ADDRESS(ROW()+(0), COLUMN()+(-1), 1)), 2)</f>
        <v>4.6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234.08</v>
      </c>
    </row>
    <row r="40" spans="1:8" ht="13.50" thickBot="1" customHeight="1">
      <c r="A40" s="15">
        <v>4</v>
      </c>
      <c r="B40" s="15"/>
      <c r="C40" s="15"/>
      <c r="D40" s="15"/>
      <c r="E40" s="18" t="s">
        <v>92</v>
      </c>
      <c r="F40" s="18"/>
      <c r="G40" s="15"/>
      <c r="H40" s="15"/>
    </row>
    <row r="41" spans="1:8" ht="13.50" thickBot="1" customHeight="1">
      <c r="A41" s="19"/>
      <c r="B41" s="19"/>
      <c r="C41" s="20" t="s">
        <v>93</v>
      </c>
      <c r="D41" s="20"/>
      <c r="E41" s="19" t="s">
        <v>94</v>
      </c>
      <c r="F41" s="13">
        <v>2</v>
      </c>
      <c r="G41" s="14">
        <f ca="1">ROUND(SUM(INDIRECT(ADDRESS(ROW()+(-2), COLUMN()+(1), 1)),INDIRECT(ADDRESS(ROW()+(-10), COLUMN()+(1), 1)),INDIRECT(ADDRESS(ROW()+(-13), COLUMN()+(1), 1))), 2)</f>
        <v>2065.88</v>
      </c>
      <c r="H41" s="14">
        <f ca="1">ROUND(INDIRECT(ADDRESS(ROW()+(0), COLUMN()+(-2), 1))*INDIRECT(ADDRESS(ROW()+(0), COLUMN()+(-1), 1))/100, 2)</f>
        <v>41.32</v>
      </c>
    </row>
    <row r="42" spans="1:8" ht="13.50" thickBot="1" customHeight="1">
      <c r="A42" s="21" t="s">
        <v>95</v>
      </c>
      <c r="B42" s="21"/>
      <c r="C42" s="22"/>
      <c r="D42" s="22"/>
      <c r="E42" s="23"/>
      <c r="F42" s="24" t="s">
        <v>96</v>
      </c>
      <c r="G42" s="25"/>
      <c r="H42" s="26">
        <f ca="1">ROUND(SUM(INDIRECT(ADDRESS(ROW()+(-1), COLUMN()+(0), 1)),INDIRECT(ADDRESS(ROW()+(-3), COLUMN()+(0), 1)),INDIRECT(ADDRESS(ROW()+(-11), COLUMN()+(0), 1)),INDIRECT(ADDRESS(ROW()+(-14), COLUMN()+(0), 1))), 2)</f>
        <v>2107.2</v>
      </c>
    </row>
  </sheetData>
  <mergeCells count="8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F39:G39"/>
    <mergeCell ref="A40:B40"/>
    <mergeCell ref="C40:D40"/>
    <mergeCell ref="E40:F40"/>
    <mergeCell ref="A41:B41"/>
    <mergeCell ref="C41:D41"/>
    <mergeCell ref="A42:E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