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<sst xmlns="http://schemas.openxmlformats.org/spreadsheetml/2006/main" count="89" uniqueCount="89">
  <si>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</si>
  <si>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EHU010</t>
  </si>
  <si>
    <t xml:space="preserve">m²</t>
  </si>
  <si>
    <t xml:space="preserve">Losa nervada con vigas embebidas y viguetas prefabricadas.</t>
  </si>
  <si>
    <r>
      <rPr>
        <sz val="8.25"/>
        <color rgb="FF000000"/>
        <rFont val="Arial"/>
        <family val="2"/>
      </rPr>
      <t xml:space="preserve">Estructura de concreto reforzado, realizada con concreto f'c=20 MPa (200 kg/cm²), clasificación de exposición A1, tamaño máximo del agregado 20 mm, revenimiento de 5 a 10 cm, premezclado, y colado con grúa, con un volumen total de concreto en losa y vigas de 0,143 m³/m², y acero fy=4200 kg/cm² en zona de refuerzo de negativos y conectores de viguetas y cadenas y vigas, con una cuantía total de 11 kg/m², constituida por: LOSA UNIDIRECCIONAL: horizontal, peralte 30 = 25+5 cm; construcción y desmontaje de sistema de cimbra continuo, con acabado para revestir, formado por: superficie de la cimbra de tableros de madera tratada, reforzados con varillas y perfiles, amortizables en 25 usos, estructura soporte horizontal de sopandas metálicas y accesorios de montaje, amortizables en 150 usos y estructura soporte vertical de puntales metálicos, amortizables en 150 usos; semivigueta pretensada T-12; bovedilla de concreto, 60x20x25 cm; capa de compresión de 5 cm de espesor, con armado de reparto formado por malla electrosoldada de alambre liso de acero tipo 6x6 10/10; vigas planas; altura libre de piso a techo de hasta 3 m. Incluso agente filmógeno MasterKure 215 WB "MBCC de Sika", para el curado de concretos y morteros. El precio incluye el habilitado del acero (corte y doblez) en el área de trabajo, en obra y el armado en el lugar definitivo de su colocación en obra, pero no incluye las columnas.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</si>
  <si>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</si>
  <si>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</si>
  <si>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</si>
  <si>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</si>
  <si>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</si>
  <si>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</si>
  <si>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</si>
  <si>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mt08eft030a</t>
  </si>
  <si>
    <t xml:space="preserve">m²</t>
  </si>
  <si>
    <t xml:space="preserve">Tablero de madera tratada, de 22 mm de espesor, reforzado con varillas y perfiles.</t>
  </si>
  <si>
    <t xml:space="preserve">mt08eva030</t>
  </si>
  <si>
    <t xml:space="preserve">m²</t>
  </si>
  <si>
    <t xml:space="preserve">Estructura soporte para cimbra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</si>
  <si>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</si>
  <si>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</si>
  <si>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</si>
  <si>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</si>
  <si>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</si>
  <si>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</si>
  <si>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</si>
  <si>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</si>
  <si>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</si>
  <si>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</si>
  <si>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</si>
  <si>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cimbras metálicas, fenólicas o de madera.</t>
  </si>
  <si>
    <t xml:space="preserve">mt07bho010d</t>
  </si>
  <si>
    <t xml:space="preserve">Ud</t>
  </si>
  <si>
    <t xml:space="preserve">Bovedilla de concreto, 60x20x25 cm. Incluso piezas especiales.</t>
  </si>
  <si>
    <t xml:space="preserve">mt07vse010a</t>
  </si>
  <si>
    <t xml:space="preserve">m</t>
  </si>
  <si>
    <t xml:space="preserve">Semivigueta pretensada, T-12, Lmedia = &lt;4 m.</t>
  </si>
  <si>
    <t xml:space="preserve">mt07vse010b</t>
  </si>
  <si>
    <t xml:space="preserve">m</t>
  </si>
  <si>
    <t xml:space="preserve">Semivigueta pretensada, T-12, Lmedia = 4/5 m.</t>
  </si>
  <si>
    <t xml:space="preserve">mt07vse010c</t>
  </si>
  <si>
    <t xml:space="preserve">m</t>
  </si>
  <si>
    <t xml:space="preserve">Semivigueta pretensada, T-12, Lmedia = 5/6 m.</t>
  </si>
  <si>
    <t xml:space="preserve">mt07vse010d</t>
  </si>
  <si>
    <t xml:space="preserve">m</t>
  </si>
  <si>
    <t xml:space="preserve">Semivigueta pretensada, T-12, Lmedia = &gt;6 m.</t>
  </si>
  <si>
    <t xml:space="preserve">mt07aco020c</t>
  </si>
  <si>
    <t xml:space="preserve">Ud</t>
  </si>
  <si>
    <t xml:space="preserve">Separador homologado para vigas.</t>
  </si>
  <si>
    <t xml:space="preserve">mt07aco080a</t>
  </si>
  <si>
    <t xml:space="preserve">kg</t>
  </si>
  <si>
    <t xml:space="preserve">Acero fy=4200 kg/cm², de varios diámetros, según NMX-C-407-ONNCCE.</t>
  </si>
  <si>
    <t xml:space="preserve">mt08var050</t>
  </si>
  <si>
    <t xml:space="preserve">kg</t>
  </si>
  <si>
    <t xml:space="preserve">Alambre galvanizado para atar, de 1,30 mm de diámetro.</t>
  </si>
  <si>
    <t xml:space="preserve">mt07ame070a</t>
  </si>
  <si>
    <t xml:space="preserve">m²</t>
  </si>
  <si>
    <t xml:space="preserve">Malla electrosoldada de alambre liso de acero tipo 6x6 10/10, separación 15,24x15,24 cm y Ø 3,43-3,43 mm, según NMX-B-290-CANACERO.</t>
  </si>
  <si>
    <t xml:space="preserve">mt10haf061bi</t>
  </si>
  <si>
    <t xml:space="preserve">m³</t>
  </si>
  <si>
    <t xml:space="preserve">Concreto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</si>
  <si>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mt08cur020d</t>
  </si>
  <si>
    <t xml:space="preserve">l</t>
  </si>
  <si>
    <t xml:space="preserve">Agente filmógeno MasterKure 215 WB "MBCC de Sika", para el curado de concretos y morteros.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</si>
  <si>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</si>
  <si>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</si>
  <si>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</si>
  <si>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</si>
  <si>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carpintero de obra negra.</t>
  </si>
  <si>
    <t xml:space="preserve">mo091</t>
  </si>
  <si>
    <t xml:space="preserve">h</t>
  </si>
  <si>
    <t xml:space="preserve">Ayudante carpintero de obra negra.</t>
  </si>
  <si>
    <t xml:space="preserve">mo043</t>
  </si>
  <si>
    <t xml:space="preserve">h</t>
  </si>
  <si>
    <t xml:space="preserve">Oficial fierrero.</t>
  </si>
  <si>
    <t xml:space="preserve">mo090</t>
  </si>
  <si>
    <t xml:space="preserve">h</t>
  </si>
  <si>
    <t xml:space="preserve">Ayudante fierrero.</t>
  </si>
  <si>
    <t xml:space="preserve">mo045</t>
  </si>
  <si>
    <t xml:space="preserve">h</t>
  </si>
  <si>
    <t xml:space="preserve">Oficial concretero.</t>
  </si>
  <si>
    <t xml:space="preserve">mo092</t>
  </si>
  <si>
    <t xml:space="preserve">h</t>
  </si>
  <si>
    <t xml:space="preserve">Ayudante concretero.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</si>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</sst>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0.044</v>
      </c>
      <c r="G10" s="12">
        <v>693.35</v>
      </c>
      <c r="H10" s="12">
        <f ca="1">ROUND(INDIRECT(ADDRESS(ROW()+(0), COLUMN()+(-2), 1))*INDIRECT(ADDRESS(ROW()+(0), COLUMN()+(-1), 1)), 2)</f>
        <v>30.51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1554.32</v>
      </c>
      <c r="H11" s="12">
        <f ca="1">ROUND(INDIRECT(ADDRESS(ROW()+(0), COLUMN()+(-2), 1))*INDIRECT(ADDRESS(ROW()+(0), COLUMN()+(-1), 1)), 2)</f>
        <v>10.88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293.38</v>
      </c>
      <c r="H12" s="12">
        <f ca="1">ROUND(INDIRECT(ADDRESS(ROW()+(0), COLUMN()+(-2), 1))*INDIRECT(ADDRESS(ROW()+(0), COLUMN()+(-1), 1)), 2)</f>
        <v>7.92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5417.28</v>
      </c>
      <c r="H13" s="12">
        <f ca="1">ROUND(INDIRECT(ADDRESS(ROW()+(0), COLUMN()+(-2), 1))*INDIRECT(ADDRESS(ROW()+(0), COLUMN()+(-1), 1)), 2)</f>
        <v>16.25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133.34</v>
      </c>
      <c r="H14" s="12">
        <f ca="1">ROUND(INDIRECT(ADDRESS(ROW()+(0), COLUMN()+(-2), 1))*INDIRECT(ADDRESS(ROW()+(0), COLUMN()+(-1), 1)), 2)</f>
        <v>5.33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</v>
      </c>
      <c r="G15" s="12">
        <v>28.34</v>
      </c>
      <c r="H15" s="12">
        <f ca="1">ROUND(INDIRECT(ADDRESS(ROW()+(0), COLUMN()+(-2), 1))*INDIRECT(ADDRESS(ROW()+(0), COLUMN()+(-1), 1)), 2)</f>
        <v>0.85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5.25</v>
      </c>
      <c r="G16" s="12">
        <v>13.2</v>
      </c>
      <c r="H16" s="12">
        <f ca="1">ROUND(INDIRECT(ADDRESS(ROW()+(0), COLUMN()+(-2), 1))*INDIRECT(ADDRESS(ROW()+(0), COLUMN()+(-1), 1)), 2)</f>
        <v>69.3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0.165</v>
      </c>
      <c r="G17" s="12">
        <v>69.88</v>
      </c>
      <c r="H17" s="12">
        <f ca="1">ROUND(INDIRECT(ADDRESS(ROW()+(0), COLUMN()+(-2), 1))*INDIRECT(ADDRESS(ROW()+(0), COLUMN()+(-1), 1)), 2)</f>
        <v>11.53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0.908</v>
      </c>
      <c r="G18" s="12">
        <v>75.31</v>
      </c>
      <c r="H18" s="12">
        <f ca="1">ROUND(INDIRECT(ADDRESS(ROW()+(0), COLUMN()+(-2), 1))*INDIRECT(ADDRESS(ROW()+(0), COLUMN()+(-1), 1)), 2)</f>
        <v>68.38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0.495</v>
      </c>
      <c r="G19" s="12">
        <v>79.97</v>
      </c>
      <c r="H19" s="12">
        <f ca="1">ROUND(INDIRECT(ADDRESS(ROW()+(0), COLUMN()+(-2), 1))*INDIRECT(ADDRESS(ROW()+(0), COLUMN()+(-1), 1)), 2)</f>
        <v>39.59</v>
      </c>
    </row>
    <row r="20" spans="1:8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0.083</v>
      </c>
      <c r="G20" s="12">
        <v>86.96</v>
      </c>
      <c r="H20" s="12">
        <f ca="1">ROUND(INDIRECT(ADDRESS(ROW()+(0), COLUMN()+(-2), 1))*INDIRECT(ADDRESS(ROW()+(0), COLUMN()+(-1), 1)), 2)</f>
        <v>7.22</v>
      </c>
    </row>
    <row r="21" spans="1:8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0.8</v>
      </c>
      <c r="G21" s="12">
        <v>1.36</v>
      </c>
      <c r="H21" s="12">
        <f ca="1">ROUND(INDIRECT(ADDRESS(ROW()+(0), COLUMN()+(-2), 1))*INDIRECT(ADDRESS(ROW()+(0), COLUMN()+(-1), 1)), 2)</f>
        <v>1.09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11.55</v>
      </c>
      <c r="G22" s="12">
        <v>12.85</v>
      </c>
      <c r="H22" s="12">
        <f ca="1">ROUND(INDIRECT(ADDRESS(ROW()+(0), COLUMN()+(-2), 1))*INDIRECT(ADDRESS(ROW()+(0), COLUMN()+(-1), 1)), 2)</f>
        <v>148.42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0.132</v>
      </c>
      <c r="G23" s="12">
        <v>22.86</v>
      </c>
      <c r="H23" s="12">
        <f ca="1">ROUND(INDIRECT(ADDRESS(ROW()+(0), COLUMN()+(-2), 1))*INDIRECT(ADDRESS(ROW()+(0), COLUMN()+(-1), 1)), 2)</f>
        <v>3.02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1">
        <v>1.1</v>
      </c>
      <c r="G24" s="12">
        <v>18.31</v>
      </c>
      <c r="H24" s="12">
        <f ca="1">ROUND(INDIRECT(ADDRESS(ROW()+(0), COLUMN()+(-2), 1))*INDIRECT(ADDRESS(ROW()+(0), COLUMN()+(-1), 1)), 2)</f>
        <v>20.14</v>
      </c>
    </row>
    <row r="25" spans="1:8" ht="34.50" thickBot="1" customHeight="1">
      <c r="A25" s="1" t="s">
        <v>57</v>
      </c>
      <c r="B25" s="1"/>
      <c r="C25" s="10" t="s">
        <v>58</v>
      </c>
      <c r="D25" s="10"/>
      <c r="E25" s="1" t="s">
        <v>59</v>
      </c>
      <c r="F25" s="11">
        <v>0.15</v>
      </c>
      <c r="G25" s="12">
        <v>1300.78</v>
      </c>
      <c r="H25" s="12">
        <f ca="1">ROUND(INDIRECT(ADDRESS(ROW()+(0), COLUMN()+(-2), 1))*INDIRECT(ADDRESS(ROW()+(0), COLUMN()+(-1), 1)), 2)</f>
        <v>195.12</v>
      </c>
    </row>
    <row r="26" spans="1:8" ht="24.00" thickBot="1" customHeight="1">
      <c r="A26" s="1" t="s">
        <v>60</v>
      </c>
      <c r="B26" s="1"/>
      <c r="C26" s="10" t="s">
        <v>61</v>
      </c>
      <c r="D26" s="10"/>
      <c r="E26" s="1" t="s">
        <v>62</v>
      </c>
      <c r="F26" s="13">
        <v>0.15</v>
      </c>
      <c r="G26" s="14">
        <v>24.53</v>
      </c>
      <c r="H26" s="14">
        <f ca="1">ROUND(INDIRECT(ADDRESS(ROW()+(0), COLUMN()+(-2), 1))*INDIRECT(ADDRESS(ROW()+(0), COLUMN()+(-1), 1)), 2)</f>
        <v>3.68</v>
      </c>
    </row>
    <row r="27" spans="1:8" ht="13.50" thickBot="1" customHeight="1">
      <c r="A27" s="15"/>
      <c r="B27" s="15"/>
      <c r="C27" s="15"/>
      <c r="D27" s="15"/>
      <c r="E27" s="15"/>
      <c r="F27" s="9" t="s">
        <v>63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639.23</v>
      </c>
    </row>
    <row r="28" spans="1:8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5"/>
      <c r="H28" s="15"/>
    </row>
    <row r="29" spans="1:8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1">
        <v>0.714</v>
      </c>
      <c r="G29" s="12">
        <v>124.86</v>
      </c>
      <c r="H29" s="12">
        <f ca="1">ROUND(INDIRECT(ADDRESS(ROW()+(0), COLUMN()+(-2), 1))*INDIRECT(ADDRESS(ROW()+(0), COLUMN()+(-1), 1)), 2)</f>
        <v>89.15</v>
      </c>
    </row>
    <row r="30" spans="1:8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1">
        <v>0.701</v>
      </c>
      <c r="G30" s="12">
        <v>75.97</v>
      </c>
      <c r="H30" s="12">
        <f ca="1">ROUND(INDIRECT(ADDRESS(ROW()+(0), COLUMN()+(-2), 1))*INDIRECT(ADDRESS(ROW()+(0), COLUMN()+(-1), 1)), 2)</f>
        <v>53.25</v>
      </c>
    </row>
    <row r="31" spans="1:8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1">
        <v>0.167</v>
      </c>
      <c r="G31" s="12">
        <v>124.86</v>
      </c>
      <c r="H31" s="12">
        <f ca="1">ROUND(INDIRECT(ADDRESS(ROW()+(0), COLUMN()+(-2), 1))*INDIRECT(ADDRESS(ROW()+(0), COLUMN()+(-1), 1)), 2)</f>
        <v>20.85</v>
      </c>
    </row>
    <row r="32" spans="1:8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1">
        <v>0.18</v>
      </c>
      <c r="G32" s="12">
        <v>75.97</v>
      </c>
      <c r="H32" s="12">
        <f ca="1">ROUND(INDIRECT(ADDRESS(ROW()+(0), COLUMN()+(-2), 1))*INDIRECT(ADDRESS(ROW()+(0), COLUMN()+(-1), 1)), 2)</f>
        <v>13.67</v>
      </c>
    </row>
    <row r="33" spans="1:8" ht="13.50" thickBot="1" customHeight="1">
      <c r="A33" s="1" t="s">
        <v>77</v>
      </c>
      <c r="B33" s="1"/>
      <c r="C33" s="10" t="s">
        <v>78</v>
      </c>
      <c r="D33" s="10"/>
      <c r="E33" s="1" t="s">
        <v>79</v>
      </c>
      <c r="F33" s="11">
        <v>0.058</v>
      </c>
      <c r="G33" s="12">
        <v>124.86</v>
      </c>
      <c r="H33" s="12">
        <f ca="1">ROUND(INDIRECT(ADDRESS(ROW()+(0), COLUMN()+(-2), 1))*INDIRECT(ADDRESS(ROW()+(0), COLUMN()+(-1), 1)), 2)</f>
        <v>7.24</v>
      </c>
    </row>
    <row r="34" spans="1:8" ht="13.50" thickBot="1" customHeight="1">
      <c r="A34" s="1" t="s">
        <v>80</v>
      </c>
      <c r="B34" s="1"/>
      <c r="C34" s="10" t="s">
        <v>81</v>
      </c>
      <c r="D34" s="10"/>
      <c r="E34" s="1" t="s">
        <v>82</v>
      </c>
      <c r="F34" s="13">
        <v>0.226</v>
      </c>
      <c r="G34" s="14">
        <v>75.97</v>
      </c>
      <c r="H34" s="14">
        <f ca="1">ROUND(INDIRECT(ADDRESS(ROW()+(0), COLUMN()+(-2), 1))*INDIRECT(ADDRESS(ROW()+(0), COLUMN()+(-1), 1)), 2)</f>
        <v>17.17</v>
      </c>
    </row>
    <row r="35" spans="1:8" ht="13.50" thickBot="1" customHeight="1">
      <c r="A35" s="15"/>
      <c r="B35" s="15"/>
      <c r="C35" s="15"/>
      <c r="D35" s="15"/>
      <c r="E35" s="15"/>
      <c r="F35" s="9" t="s">
        <v>83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201.33</v>
      </c>
    </row>
    <row r="36" spans="1:8" ht="13.50" thickBot="1" customHeight="1">
      <c r="A36" s="15">
        <v>3</v>
      </c>
      <c r="B36" s="15"/>
      <c r="C36" s="15"/>
      <c r="D36" s="15"/>
      <c r="E36" s="18" t="s">
        <v>84</v>
      </c>
      <c r="F36" s="18"/>
      <c r="G36" s="15"/>
      <c r="H36" s="15"/>
    </row>
    <row r="37" spans="1:8" ht="13.50" thickBot="1" customHeight="1">
      <c r="A37" s="19"/>
      <c r="B37" s="19"/>
      <c r="C37" s="20" t="s">
        <v>85</v>
      </c>
      <c r="D37" s="20"/>
      <c r="E37" s="19" t="s">
        <v>86</v>
      </c>
      <c r="F37" s="13">
        <v>2</v>
      </c>
      <c r="G37" s="14">
        <f ca="1">ROUND(SUM(INDIRECT(ADDRESS(ROW()+(-2), COLUMN()+(1), 1)),INDIRECT(ADDRESS(ROW()+(-10), COLUMN()+(1), 1))), 2)</f>
        <v>840.56</v>
      </c>
      <c r="H37" s="14">
        <f ca="1">ROUND(INDIRECT(ADDRESS(ROW()+(0), COLUMN()+(-2), 1))*INDIRECT(ADDRESS(ROW()+(0), COLUMN()+(-1), 1))/100, 2)</f>
        <v>16.81</v>
      </c>
    </row>
    <row r="38" spans="1:8" ht="13.50" thickBot="1" customHeight="1">
      <c r="A38" s="21" t="s">
        <v>87</v>
      </c>
      <c r="B38" s="21"/>
      <c r="C38" s="22"/>
      <c r="D38" s="22"/>
      <c r="E38" s="23"/>
      <c r="F38" s="24" t="s">
        <v>88</v>
      </c>
      <c r="G38" s="25"/>
      <c r="H38" s="26">
        <f ca="1">ROUND(SUM(INDIRECT(ADDRESS(ROW()+(-1), COLUMN()+(0), 1)),INDIRECT(ADDRESS(ROW()+(-3), COLUMN()+(0), 1)),INDIRECT(ADDRESS(ROW()+(-11), COLUMN()+(0), 1))), 2)</f>
        <v>857.37</v>
      </c>
    </row>
  </sheetData>
  <mergeCells count="7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