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<sst xmlns="http://schemas.openxmlformats.org/spreadsheetml/2006/main" count="83" uniqueCount="83">
  <si>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</si>
  <si>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EHU006</t>
  </si>
  <si>
    <t xml:space="preserve">m²</t>
  </si>
  <si>
    <t xml:space="preserve">Losa sanitaria ventilada sobre dala de desplante.</t>
  </si>
  <si>
    <r>
      <rPr>
        <sz val="8.25"/>
        <color rgb="FF000000"/>
        <rFont val="Arial"/>
        <family val="2"/>
      </rPr>
      <t xml:space="preserve">Losa sanitaria ventilada de concreto reforzado, peralte 30 = 25+5 cm, realizada con concreto f'c=20 MPa (200 kg/cm²), clasificación de exposición A1, tamaño máximo del agregado 20 mm, revenimiento de 5 a 10 cm, premezclado, y colado con grúa, volumen 0,096 m³/m², y acero fy=4200 kg/cm² en zona de refuerzo de negativos y conectores de viguetas y cadenas, cuantía 6 kg/m²; formada por: vigueta pretensada T-18; bovedilla de concreto, 60x20x25 cm; capa de compresión de 5 cm de espesor, con armado de reparto formado por malla electrosoldada de alambre liso de acero tipo 6x6 10/10, sobre dala de desplante. Incluso agente filmógeno MasterKure 215 WB "MBCC de Sika", para el curado de concretos y morteros. El precio incluye el habilitado del acero (corte y doblez) en el área de trabajo, en obra y el armado en el lugar definitivo de su colocación en obra, pero no incluye la dala de desplante.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</si>
  <si>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</si>
  <si>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</si>
  <si>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</si>
  <si>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</si>
  <si>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</si>
  <si>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</si>
  <si>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</si>
  <si>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</si>
  <si>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</si>
  <si>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</si>
  <si>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</si>
  <si>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</si>
  <si>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</si>
  <si>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</si>
  <si>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</si>
  <si>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</si>
  <si>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</si>
  <si>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</si>
  <si>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</si>
  <si>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</si>
  <si>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</si>
  <si>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cimbras metálicas, fenólicas o de madera.</t>
  </si>
  <si>
    <t xml:space="preserve">mt07bho010d</t>
  </si>
  <si>
    <t xml:space="preserve">Ud</t>
  </si>
  <si>
    <t xml:space="preserve">Bovedilla de concreto, 60x20x25 cm. Incluso piezas especiales.</t>
  </si>
  <si>
    <t xml:space="preserve">mt07vau010a</t>
  </si>
  <si>
    <t xml:space="preserve">m</t>
  </si>
  <si>
    <t xml:space="preserve">Vigueta pretensada, T-18, con una longitud media menor de 4 m.</t>
  </si>
  <si>
    <t xml:space="preserve">mt07vau010b</t>
  </si>
  <si>
    <t xml:space="preserve">m</t>
  </si>
  <si>
    <t xml:space="preserve">Vigueta pretensada, T-18, con una longitud media entre 4 y 5 m.</t>
  </si>
  <si>
    <t xml:space="preserve">mt07vau010c</t>
  </si>
  <si>
    <t xml:space="preserve">m</t>
  </si>
  <si>
    <t xml:space="preserve">Vigueta pretensada, T-18, con una longitud media entre 5 y 6 m.</t>
  </si>
  <si>
    <t xml:space="preserve">mt07vau010d</t>
  </si>
  <si>
    <t xml:space="preserve">m</t>
  </si>
  <si>
    <t xml:space="preserve">Vigueta pretensada, T-18, con una longitud media mayor de 6 m.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</si>
  <si>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</si>
  <si>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</si>
  <si>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</si>
  <si>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</si>
  <si>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</si>
  <si>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</si>
  <si>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</si>
  <si>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</si>
  <si>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</si>
  <si>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</si>
  <si>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</si>
  <si>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</si>
  <si>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mt08cur020d</t>
  </si>
  <si>
    <t xml:space="preserve">l</t>
  </si>
  <si>
    <t xml:space="preserve">Agente filmógeno MasterKure 215 WB "MBCC de Sika", para el curado de concretos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</si>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</sst>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0.004</v>
      </c>
      <c r="G10" s="12">
        <v>22.86</v>
      </c>
      <c r="H10" s="12">
        <f ca="1">ROUND(INDIRECT(ADDRESS(ROW()+(0), COLUMN()+(-2), 1))*INDIRECT(ADDRESS(ROW()+(0), COLUMN()+(-1), 1)), 2)</f>
        <v>0.09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0.028</v>
      </c>
      <c r="G11" s="12">
        <v>693.35</v>
      </c>
      <c r="H11" s="12">
        <f ca="1">ROUND(INDIRECT(ADDRESS(ROW()+(0), COLUMN()+(-2), 1))*INDIRECT(ADDRESS(ROW()+(0), COLUMN()+(-1), 1)), 2)</f>
        <v>19.41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0.003</v>
      </c>
      <c r="G12" s="12">
        <v>5417.28</v>
      </c>
      <c r="H12" s="12">
        <f ca="1">ROUND(INDIRECT(ADDRESS(ROW()+(0), COLUMN()+(-2), 1))*INDIRECT(ADDRESS(ROW()+(0), COLUMN()+(-1), 1)), 2)</f>
        <v>16.25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133.34</v>
      </c>
      <c r="H13" s="12">
        <f ca="1">ROUND(INDIRECT(ADDRESS(ROW()+(0), COLUMN()+(-2), 1))*INDIRECT(ADDRESS(ROW()+(0), COLUMN()+(-1), 1)), 2)</f>
        <v>5.33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27.49</v>
      </c>
      <c r="H14" s="12">
        <f ca="1">ROUND(INDIRECT(ADDRESS(ROW()+(0), COLUMN()+(-2), 1))*INDIRECT(ADDRESS(ROW()+(0), COLUMN()+(-1), 1)), 2)</f>
        <v>0.82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5.25</v>
      </c>
      <c r="G15" s="12">
        <v>13.2</v>
      </c>
      <c r="H15" s="12">
        <f ca="1">ROUND(INDIRECT(ADDRESS(ROW()+(0), COLUMN()+(-2), 1))*INDIRECT(ADDRESS(ROW()+(0), COLUMN()+(-1), 1)), 2)</f>
        <v>69.3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0.165</v>
      </c>
      <c r="G16" s="12">
        <v>80.74</v>
      </c>
      <c r="H16" s="12">
        <f ca="1">ROUND(INDIRECT(ADDRESS(ROW()+(0), COLUMN()+(-2), 1))*INDIRECT(ADDRESS(ROW()+(0), COLUMN()+(-1), 1)), 2)</f>
        <v>13.32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0.908</v>
      </c>
      <c r="G17" s="12">
        <v>86.96</v>
      </c>
      <c r="H17" s="12">
        <f ca="1">ROUND(INDIRECT(ADDRESS(ROW()+(0), COLUMN()+(-2), 1))*INDIRECT(ADDRESS(ROW()+(0), COLUMN()+(-1), 1)), 2)</f>
        <v>78.96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0.495</v>
      </c>
      <c r="G18" s="12">
        <v>91.62</v>
      </c>
      <c r="H18" s="12">
        <f ca="1">ROUND(INDIRECT(ADDRESS(ROW()+(0), COLUMN()+(-2), 1))*INDIRECT(ADDRESS(ROW()+(0), COLUMN()+(-1), 1)), 2)</f>
        <v>45.35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0.083</v>
      </c>
      <c r="G19" s="12">
        <v>113.36</v>
      </c>
      <c r="H19" s="12">
        <f ca="1">ROUND(INDIRECT(ADDRESS(ROW()+(0), COLUMN()+(-2), 1))*INDIRECT(ADDRESS(ROW()+(0), COLUMN()+(-1), 1)), 2)</f>
        <v>9.41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6.3</v>
      </c>
      <c r="G20" s="12">
        <v>12.85</v>
      </c>
      <c r="H20" s="12">
        <f ca="1">ROUND(INDIRECT(ADDRESS(ROW()+(0), COLUMN()+(-2), 1))*INDIRECT(ADDRESS(ROW()+(0), COLUMN()+(-1), 1)), 2)</f>
        <v>80.96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0.072</v>
      </c>
      <c r="G21" s="12">
        <v>22.86</v>
      </c>
      <c r="H21" s="12">
        <f ca="1">ROUND(INDIRECT(ADDRESS(ROW()+(0), COLUMN()+(-2), 1))*INDIRECT(ADDRESS(ROW()+(0), COLUMN()+(-1), 1)), 2)</f>
        <v>1.65</v>
      </c>
    </row>
    <row r="22" spans="1:8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1.1</v>
      </c>
      <c r="G22" s="12">
        <v>18.31</v>
      </c>
      <c r="H22" s="12">
        <f ca="1">ROUND(INDIRECT(ADDRESS(ROW()+(0), COLUMN()+(-2), 1))*INDIRECT(ADDRESS(ROW()+(0), COLUMN()+(-1), 1)), 2)</f>
        <v>20.14</v>
      </c>
    </row>
    <row r="23" spans="1:8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0.101</v>
      </c>
      <c r="G23" s="12">
        <v>1300.78</v>
      </c>
      <c r="H23" s="12">
        <f ca="1">ROUND(INDIRECT(ADDRESS(ROW()+(0), COLUMN()+(-2), 1))*INDIRECT(ADDRESS(ROW()+(0), COLUMN()+(-1), 1)), 2)</f>
        <v>131.38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0.15</v>
      </c>
      <c r="G24" s="14">
        <v>24.53</v>
      </c>
      <c r="H24" s="14">
        <f ca="1">ROUND(INDIRECT(ADDRESS(ROW()+(0), COLUMN()+(-2), 1))*INDIRECT(ADDRESS(ROW()+(0), COLUMN()+(-1), 1)), 2)</f>
        <v>3.68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496.05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1">
        <v>0.291</v>
      </c>
      <c r="G27" s="12">
        <v>124.86</v>
      </c>
      <c r="H27" s="12">
        <f ca="1">ROUND(INDIRECT(ADDRESS(ROW()+(0), COLUMN()+(-2), 1))*INDIRECT(ADDRESS(ROW()+(0), COLUMN()+(-1), 1)), 2)</f>
        <v>36.33</v>
      </c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0.286</v>
      </c>
      <c r="G28" s="12">
        <v>75.97</v>
      </c>
      <c r="H28" s="12">
        <f ca="1">ROUND(INDIRECT(ADDRESS(ROW()+(0), COLUMN()+(-2), 1))*INDIRECT(ADDRESS(ROW()+(0), COLUMN()+(-1), 1)), 2)</f>
        <v>21.73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0.091</v>
      </c>
      <c r="G29" s="12">
        <v>124.86</v>
      </c>
      <c r="H29" s="12">
        <f ca="1">ROUND(INDIRECT(ADDRESS(ROW()+(0), COLUMN()+(-2), 1))*INDIRECT(ADDRESS(ROW()+(0), COLUMN()+(-1), 1)), 2)</f>
        <v>11.36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0.098</v>
      </c>
      <c r="G30" s="12">
        <v>75.97</v>
      </c>
      <c r="H30" s="12">
        <f ca="1">ROUND(INDIRECT(ADDRESS(ROW()+(0), COLUMN()+(-2), 1))*INDIRECT(ADDRESS(ROW()+(0), COLUMN()+(-1), 1)), 2)</f>
        <v>7.45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1">
        <v>0.039</v>
      </c>
      <c r="G31" s="12">
        <v>124.86</v>
      </c>
      <c r="H31" s="12">
        <f ca="1">ROUND(INDIRECT(ADDRESS(ROW()+(0), COLUMN()+(-2), 1))*INDIRECT(ADDRESS(ROW()+(0), COLUMN()+(-1), 1)), 2)</f>
        <v>4.87</v>
      </c>
    </row>
    <row r="32" spans="1:8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3">
        <v>0.151</v>
      </c>
      <c r="G32" s="14">
        <v>75.97</v>
      </c>
      <c r="H32" s="14">
        <f ca="1">ROUND(INDIRECT(ADDRESS(ROW()+(0), COLUMN()+(-2), 1))*INDIRECT(ADDRESS(ROW()+(0), COLUMN()+(-1), 1)), 2)</f>
        <v>11.47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93.21</v>
      </c>
    </row>
    <row r="34" spans="1:8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5"/>
      <c r="H34" s="15"/>
    </row>
    <row r="35" spans="1:8" ht="13.50" thickBot="1" customHeight="1">
      <c r="A35" s="19"/>
      <c r="B35" s="19"/>
      <c r="C35" s="20" t="s">
        <v>79</v>
      </c>
      <c r="D35" s="20"/>
      <c r="E35" s="19" t="s">
        <v>80</v>
      </c>
      <c r="F35" s="13">
        <v>2</v>
      </c>
      <c r="G35" s="14">
        <f ca="1">ROUND(SUM(INDIRECT(ADDRESS(ROW()+(-2), COLUMN()+(1), 1)),INDIRECT(ADDRESS(ROW()+(-10), COLUMN()+(1), 1))), 2)</f>
        <v>589.26</v>
      </c>
      <c r="H35" s="14">
        <f ca="1">ROUND(INDIRECT(ADDRESS(ROW()+(0), COLUMN()+(-2), 1))*INDIRECT(ADDRESS(ROW()+(0), COLUMN()+(-1), 1))/100, 2)</f>
        <v>11.79</v>
      </c>
    </row>
    <row r="36" spans="1:8" ht="13.50" thickBot="1" customHeight="1">
      <c r="A36" s="21" t="s">
        <v>81</v>
      </c>
      <c r="B36" s="21"/>
      <c r="C36" s="22"/>
      <c r="D36" s="22"/>
      <c r="E36" s="23"/>
      <c r="F36" s="24" t="s">
        <v>82</v>
      </c>
      <c r="G36" s="25"/>
      <c r="H36" s="26">
        <f ca="1">ROUND(SUM(INDIRECT(ADDRESS(ROW()+(-1), COLUMN()+(0), 1)),INDIRECT(ADDRESS(ROW()+(-3), COLUMN()+(0), 1)),INDIRECT(ADDRESS(ROW()+(-11), COLUMN()+(0), 1))), 2)</f>
        <v>601.05</v>
      </c>
    </row>
  </sheetData>
  <mergeCells count="6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F33:G33"/>
    <mergeCell ref="A34:B34"/>
    <mergeCell ref="C34:D34"/>
    <mergeCell ref="E34:F34"/>
    <mergeCell ref="A35:B35"/>
    <mergeCell ref="C35:D35"/>
    <mergeCell ref="A36:E36"/>
    <mergeCell ref="F36:G36"/>
  </mergeCells>
  <pageMargins left="0.147638" right="0.147638" top="0.206693" bottom="0.206693" header="0.0" footer="0.0"/>
  <pageSetup paperSize="9" orientation="portrait"/>
  <rowBreaks count="0" manualBreakCount="0">
    </rowBreaks>
</worksheet>
</file>