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<sst xmlns="http://schemas.openxmlformats.org/spreadsheetml/2006/main" count="86" uniqueCount="86">
  <si>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</si>
  <si>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EHR025</t>
  </si>
  <si>
    <t xml:space="preserve">m²</t>
  </si>
  <si>
    <t xml:space="preserve">Losa encasetonada con casetón recuperable y columnas.</t>
  </si>
  <si>
    <r>
      <rPr>
        <sz val="8.25"/>
        <color rgb="FF000000"/>
        <rFont val="Arial"/>
        <family val="2"/>
      </rPr>
      <t xml:space="preserve">Estructura de concreto reforzado, realizada con concreto f'c=20 MPa (200 kg/cm²), clasificación de exposición A1, tamaño máximo del agregado 20 mm, revenimiento de 5 a 10 cm, premezclado, y colado con grúa, con un volumen total de concreto en losa con casetón recuperable y columnas de 0,207 m³/m², y acero fy=4200 kg/cm² en zona de ábacos, vigas, nervaduras, cadenas y columnas, con una cuantía total de 24 kg/m², compuesta de los siguientes elementos: LOSA ENCASETONADA: horizontal, con 15% de zonas macizas, peralte 30 = 25+5 cm; nervaduras de concreto "in situ" de 12 cm de espesor, intereje 70 cm; casetón recuperable de PVC, 64x70x25 cm; capa de compresión de 5 cm de espesor, con armado de reparto formado por malla electrosoldada de alambre liso de acero tipo 6x6 10/10; con construcción y desmontaje de sistema de cimbra continuo, con acabado visto con textura lisa, formado por: superficie de la cimbra de tableros de madera tratada, reforzados con varillas y perfiles, amortizables en 20 usos; estructura soporte horizontal de sopandas metálicas y accesorios de montaje, amortizables en 150 usos y estructura soporte vertical de puntales metálicos, amortizables en 150 usos, en zonas macizas y construcción y desmontaje de sistema de cimbra continuo, formado por: superficie de la cimbra de casetones recuperables; estructura soporte horizontal de portasopandas y guías metálicas y accesorios de montaje, amortizables en 150 usos y estructura soporte vertical de puntales metálicos, amortizables en 150 usos, en zonas aligeradas; COLUMNAS: con altura libre de hasta 3 m y 30x30 cm de sección media, con montaje y desmontaje del sistema de cimbra de láminas metálicas reutilizables. Incluso alambre de atar, separadores, líquido desmoldante MasterFinish RL 211 "MBCC de Sika", para evitar la adherencia del concreto a la cimbra y agente filmógeno MasterKure 220 WB "MBCC de Sika", para el curado de concretos y morteros. El precio incluye el habilitado del acero (corte y doblez) en el área de trabajo, en obra y el armado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</si>
  <si>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</si>
  <si>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</si>
  <si>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</si>
  <si>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</si>
  <si>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</si>
  <si>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</si>
  <si>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</si>
  <si>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</si>
  <si>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</si>
  <si>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columnas.</t>
  </si>
  <si>
    <t xml:space="preserve">mt08eup010b</t>
  </si>
  <si>
    <t xml:space="preserve">m²</t>
  </si>
  <si>
    <t xml:space="preserve">Lámina metálica de 50x50 cm, para cimbra de columnas de concreto reforzado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</si>
  <si>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</si>
  <si>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</si>
  <si>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</si>
  <si>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mt08eft035a</t>
  </si>
  <si>
    <t xml:space="preserve">m²</t>
  </si>
  <si>
    <t xml:space="preserve">Tablero de madera tratada, de 30 mm de espesor, reforzado con varillas y perfiles, para cimbra de losa encasetonada con casetón recuperable, para dejar un acabado visto del concreto.</t>
  </si>
  <si>
    <t xml:space="preserve">mt08eva030</t>
  </si>
  <si>
    <t xml:space="preserve">m²</t>
  </si>
  <si>
    <t xml:space="preserve">Estructura soporte para cimbra recuperable, compuesta de: sopandas metálicas y accesorios de montaje.</t>
  </si>
  <si>
    <t xml:space="preserve">mt08eva035</t>
  </si>
  <si>
    <t xml:space="preserve">m²</t>
  </si>
  <si>
    <t xml:space="preserve">Estructura soporte para cimbra de casetones recuperables, compuesta de: portasopandas y guías metálicas y accesorios de montaje.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</si>
  <si>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</si>
  <si>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</si>
  <si>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</si>
  <si>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</si>
  <si>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</si>
  <si>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</si>
  <si>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mt08dba010e</t>
  </si>
  <si>
    <t xml:space="preserve">l</t>
  </si>
  <si>
    <t xml:space="preserve">Agente desmoldeante biodegradable en fase acuosa MasterFinish RL 211 "MBCC de Sika", para concretos con acabado visto.</t>
  </si>
  <si>
    <t xml:space="preserve">mt07cre010b</t>
  </si>
  <si>
    <t xml:space="preserve">Ud</t>
  </si>
  <si>
    <t xml:space="preserve">Casetón recuperable de PVC, 64x70x25 cm. Incluso piezas especiales.</t>
  </si>
  <si>
    <t xml:space="preserve">mt07aco020g</t>
  </si>
  <si>
    <t xml:space="preserve">Ud</t>
  </si>
  <si>
    <t xml:space="preserve">Separador homologado para losas encasetonadas.</t>
  </si>
  <si>
    <t xml:space="preserve">mt07aco080a</t>
  </si>
  <si>
    <t xml:space="preserve">kg</t>
  </si>
  <si>
    <t xml:space="preserve">Acero fy=4200 kg/cm², de varios diámetros, según NMX-C-407-ONNCCE.</t>
  </si>
  <si>
    <t xml:space="preserve">mt08var050</t>
  </si>
  <si>
    <t xml:space="preserve">kg</t>
  </si>
  <si>
    <t xml:space="preserve">Alambre galvanizado para atar, de 1,30 mm de diámetro.</t>
  </si>
  <si>
    <t xml:space="preserve">mt07ame070a</t>
  </si>
  <si>
    <t xml:space="preserve">m²</t>
  </si>
  <si>
    <t xml:space="preserve">Malla electrosoldada de alambre liso de acero tipo 6x6 10/10, separación 15,24x15,24 cm y Ø 3,43-3,43 mm, según NMX-B-290-CANACERO.</t>
  </si>
  <si>
    <t xml:space="preserve">mt10haf061bi</t>
  </si>
  <si>
    <t xml:space="preserve">m³</t>
  </si>
  <si>
    <t xml:space="preserve">Concreto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</si>
  <si>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mt08cur010g</t>
  </si>
  <si>
    <t xml:space="preserve">l</t>
  </si>
  <si>
    <t xml:space="preserve">Agente filmógeno MasterKure 220 WB "MBCC de Sika", para el curado de concretos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</si>
  <si>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</si>
  <si>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</si>
  <si>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</si>
  <si>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</si>
  <si>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</si>
  <si>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</si>
  <si>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</si>
  <si>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</si>
  <si>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mo043</t>
  </si>
  <si>
    <t xml:space="preserve">h</t>
  </si>
  <si>
    <t xml:space="preserve">Oficial fierrero.</t>
  </si>
  <si>
    <t xml:space="preserve">mo090</t>
  </si>
  <si>
    <t xml:space="preserve">h</t>
  </si>
  <si>
    <t xml:space="preserve">Ayudante fierrero.</t>
  </si>
  <si>
    <t xml:space="preserve">mo045</t>
  </si>
  <si>
    <t xml:space="preserve">h</t>
  </si>
  <si>
    <t xml:space="preserve">Oficial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</si>
  <si>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</si>
  <si>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</si>
  <si>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</si>
  <si>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</si>
  <si>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</si>
  <si>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</si>
  <si>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</si>
  <si>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$ 49,99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</si>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</sst>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0.97</v>
      </c>
      <c r="H10" s="12">
        <f ca="1">ROUND(INDIRECT(ADDRESS(ROW()+(0), COLUMN()+(-2), 1))*INDIRECT(ADDRESS(ROW()+(0), COLUMN()+(-1), 1)), 2)</f>
        <v>0.49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731.45</v>
      </c>
      <c r="H11" s="12">
        <f ca="1">ROUND(INDIRECT(ADDRESS(ROW()+(0), COLUMN()+(-2), 1))*INDIRECT(ADDRESS(ROW()+(0), COLUMN()+(-1), 1)), 2)</f>
        <v>5.12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0.034</v>
      </c>
      <c r="G12" s="12">
        <v>293.38</v>
      </c>
      <c r="H12" s="12">
        <f ca="1">ROUND(INDIRECT(ADDRESS(ROW()+(0), COLUMN()+(-2), 1))*INDIRECT(ADDRESS(ROW()+(0), COLUMN()+(-1), 1)), 2)</f>
        <v>9.97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0.008</v>
      </c>
      <c r="G13" s="12">
        <v>943.27</v>
      </c>
      <c r="H13" s="12">
        <f ca="1">ROUND(INDIRECT(ADDRESS(ROW()+(0), COLUMN()+(-2), 1))*INDIRECT(ADDRESS(ROW()+(0), COLUMN()+(-1), 1)), 2)</f>
        <v>7.55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0.001</v>
      </c>
      <c r="G14" s="12">
        <v>1554.32</v>
      </c>
      <c r="H14" s="12">
        <f ca="1">ROUND(INDIRECT(ADDRESS(ROW()+(0), COLUMN()+(-2), 1))*INDIRECT(ADDRESS(ROW()+(0), COLUMN()+(-1), 1)), 2)</f>
        <v>1.55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0.006</v>
      </c>
      <c r="G15" s="12">
        <v>1737.19</v>
      </c>
      <c r="H15" s="12">
        <f ca="1">ROUND(INDIRECT(ADDRESS(ROW()+(0), COLUMN()+(-2), 1))*INDIRECT(ADDRESS(ROW()+(0), COLUMN()+(-1), 1)), 2)</f>
        <v>10.42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0.001</v>
      </c>
      <c r="G16" s="12">
        <v>5417.28</v>
      </c>
      <c r="H16" s="12">
        <f ca="1">ROUND(INDIRECT(ADDRESS(ROW()+(0), COLUMN()+(-2), 1))*INDIRECT(ADDRESS(ROW()+(0), COLUMN()+(-1), 1)), 2)</f>
        <v>5.42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0.006</v>
      </c>
      <c r="G17" s="12">
        <v>133.34</v>
      </c>
      <c r="H17" s="12">
        <f ca="1">ROUND(INDIRECT(ADDRESS(ROW()+(0), COLUMN()+(-2), 1))*INDIRECT(ADDRESS(ROW()+(0), COLUMN()+(-1), 1)), 2)</f>
        <v>0.8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0.002</v>
      </c>
      <c r="G18" s="12">
        <v>72.07</v>
      </c>
      <c r="H18" s="12">
        <f ca="1">ROUND(INDIRECT(ADDRESS(ROW()+(0), COLUMN()+(-2), 1))*INDIRECT(ADDRESS(ROW()+(0), COLUMN()+(-1), 1)), 2)</f>
        <v>0.14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0.035</v>
      </c>
      <c r="G19" s="12">
        <v>939.48</v>
      </c>
      <c r="H19" s="12">
        <f ca="1">ROUND(INDIRECT(ADDRESS(ROW()+(0), COLUMN()+(-2), 1))*INDIRECT(ADDRESS(ROW()+(0), COLUMN()+(-1), 1)), 2)</f>
        <v>32.88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1.2</v>
      </c>
      <c r="G20" s="12">
        <v>0.97</v>
      </c>
      <c r="H20" s="12">
        <f ca="1">ROUND(INDIRECT(ADDRESS(ROW()+(0), COLUMN()+(-2), 1))*INDIRECT(ADDRESS(ROW()+(0), COLUMN()+(-1), 1)), 2)</f>
        <v>1.16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25.2</v>
      </c>
      <c r="G21" s="12">
        <v>12.85</v>
      </c>
      <c r="H21" s="12">
        <f ca="1">ROUND(INDIRECT(ADDRESS(ROW()+(0), COLUMN()+(-2), 1))*INDIRECT(ADDRESS(ROW()+(0), COLUMN()+(-1), 1)), 2)</f>
        <v>323.82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0.225</v>
      </c>
      <c r="G22" s="12">
        <v>22.86</v>
      </c>
      <c r="H22" s="12">
        <f ca="1">ROUND(INDIRECT(ADDRESS(ROW()+(0), COLUMN()+(-2), 1))*INDIRECT(ADDRESS(ROW()+(0), COLUMN()+(-1), 1)), 2)</f>
        <v>5.14</v>
      </c>
    </row>
    <row r="23" spans="1:8" ht="24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1.1</v>
      </c>
      <c r="G23" s="12">
        <v>18.31</v>
      </c>
      <c r="H23" s="12">
        <f ca="1">ROUND(INDIRECT(ADDRESS(ROW()+(0), COLUMN()+(-2), 1))*INDIRECT(ADDRESS(ROW()+(0), COLUMN()+(-1), 1)), 2)</f>
        <v>20.14</v>
      </c>
    </row>
    <row r="24" spans="1:8" ht="34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0.217</v>
      </c>
      <c r="G24" s="12">
        <v>1300.78</v>
      </c>
      <c r="H24" s="12">
        <f ca="1">ROUND(INDIRECT(ADDRESS(ROW()+(0), COLUMN()+(-2), 1))*INDIRECT(ADDRESS(ROW()+(0), COLUMN()+(-1), 1)), 2)</f>
        <v>282.27</v>
      </c>
    </row>
    <row r="25" spans="1:8" ht="24.0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3">
        <v>0.15</v>
      </c>
      <c r="G25" s="14">
        <v>50.75</v>
      </c>
      <c r="H25" s="14">
        <f ca="1">ROUND(INDIRECT(ADDRESS(ROW()+(0), COLUMN()+(-2), 1))*INDIRECT(ADDRESS(ROW()+(0), COLUMN()+(-1), 1)), 2)</f>
        <v>7.61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714.48</v>
      </c>
    </row>
    <row r="27" spans="1:8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1">
        <v>0.822</v>
      </c>
      <c r="G28" s="12">
        <v>124.86</v>
      </c>
      <c r="H28" s="12">
        <f ca="1">ROUND(INDIRECT(ADDRESS(ROW()+(0), COLUMN()+(-2), 1))*INDIRECT(ADDRESS(ROW()+(0), COLUMN()+(-1), 1)), 2)</f>
        <v>102.63</v>
      </c>
    </row>
    <row r="29" spans="1:8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1">
        <v>0.844</v>
      </c>
      <c r="G29" s="12">
        <v>75.97</v>
      </c>
      <c r="H29" s="12">
        <f ca="1">ROUND(INDIRECT(ADDRESS(ROW()+(0), COLUMN()+(-2), 1))*INDIRECT(ADDRESS(ROW()+(0), COLUMN()+(-1), 1)), 2)</f>
        <v>64.12</v>
      </c>
    </row>
    <row r="30" spans="1:8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1">
        <v>0.345</v>
      </c>
      <c r="G30" s="12">
        <v>124.86</v>
      </c>
      <c r="H30" s="12">
        <f ca="1">ROUND(INDIRECT(ADDRESS(ROW()+(0), COLUMN()+(-2), 1))*INDIRECT(ADDRESS(ROW()+(0), COLUMN()+(-1), 1)), 2)</f>
        <v>43.08</v>
      </c>
    </row>
    <row r="31" spans="1:8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1">
        <v>0.375</v>
      </c>
      <c r="G31" s="12">
        <v>75.97</v>
      </c>
      <c r="H31" s="12">
        <f ca="1">ROUND(INDIRECT(ADDRESS(ROW()+(0), COLUMN()+(-2), 1))*INDIRECT(ADDRESS(ROW()+(0), COLUMN()+(-1), 1)), 2)</f>
        <v>28.49</v>
      </c>
    </row>
    <row r="32" spans="1:8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1">
        <v>0.063</v>
      </c>
      <c r="G32" s="12">
        <v>124.86</v>
      </c>
      <c r="H32" s="12">
        <f ca="1">ROUND(INDIRECT(ADDRESS(ROW()+(0), COLUMN()+(-2), 1))*INDIRECT(ADDRESS(ROW()+(0), COLUMN()+(-1), 1)), 2)</f>
        <v>7.87</v>
      </c>
    </row>
    <row r="33" spans="1:8" ht="13.50" thickBot="1" customHeight="1">
      <c r="A33" s="1" t="s">
        <v>77</v>
      </c>
      <c r="B33" s="1"/>
      <c r="C33" s="10" t="s">
        <v>78</v>
      </c>
      <c r="D33" s="10"/>
      <c r="E33" s="1" t="s">
        <v>79</v>
      </c>
      <c r="F33" s="13">
        <v>0.256</v>
      </c>
      <c r="G33" s="14">
        <v>75.97</v>
      </c>
      <c r="H33" s="14">
        <f ca="1">ROUND(INDIRECT(ADDRESS(ROW()+(0), COLUMN()+(-2), 1))*INDIRECT(ADDRESS(ROW()+(0), COLUMN()+(-1), 1)), 2)</f>
        <v>19.45</v>
      </c>
    </row>
    <row r="34" spans="1:8" ht="13.50" thickBot="1" customHeight="1">
      <c r="A34" s="15"/>
      <c r="B34" s="15"/>
      <c r="C34" s="15"/>
      <c r="D34" s="15"/>
      <c r="E34" s="15"/>
      <c r="F34" s="9" t="s">
        <v>80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265.64</v>
      </c>
    </row>
    <row r="35" spans="1:8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5"/>
      <c r="H35" s="15"/>
    </row>
    <row r="36" spans="1:8" ht="13.50" thickBot="1" customHeight="1">
      <c r="A36" s="19"/>
      <c r="B36" s="19"/>
      <c r="C36" s="20" t="s">
        <v>82</v>
      </c>
      <c r="D36" s="20"/>
      <c r="E36" s="19" t="s">
        <v>83</v>
      </c>
      <c r="F36" s="13">
        <v>2</v>
      </c>
      <c r="G36" s="14">
        <f ca="1">ROUND(SUM(INDIRECT(ADDRESS(ROW()+(-2), COLUMN()+(1), 1)),INDIRECT(ADDRESS(ROW()+(-10), COLUMN()+(1), 1))), 2)</f>
        <v>980.12</v>
      </c>
      <c r="H36" s="14">
        <f ca="1">ROUND(INDIRECT(ADDRESS(ROW()+(0), COLUMN()+(-2), 1))*INDIRECT(ADDRESS(ROW()+(0), COLUMN()+(-1), 1))/100, 2)</f>
        <v>19.6</v>
      </c>
    </row>
    <row r="37" spans="1:8" ht="13.50" thickBot="1" customHeight="1">
      <c r="A37" s="21" t="s">
        <v>84</v>
      </c>
      <c r="B37" s="21"/>
      <c r="C37" s="22"/>
      <c r="D37" s="22"/>
      <c r="E37" s="23"/>
      <c r="F37" s="24" t="s">
        <v>85</v>
      </c>
      <c r="G37" s="25"/>
      <c r="H37" s="26">
        <f ca="1">ROUND(SUM(INDIRECT(ADDRESS(ROW()+(-1), COLUMN()+(0), 1)),INDIRECT(ADDRESS(ROW()+(-3), COLUMN()+(0), 1)),INDIRECT(ADDRESS(ROW()+(-11), COLUMN()+(0), 1))), 2)</f>
        <v>999.72</v>
      </c>
    </row>
  </sheetData>
  <mergeCells count="6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F34:G34"/>
    <mergeCell ref="A35:B35"/>
    <mergeCell ref="C35:D35"/>
    <mergeCell ref="E35:F35"/>
    <mergeCell ref="A36:B36"/>
    <mergeCell ref="C36:D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