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<sst xmlns="http://schemas.openxmlformats.org/spreadsheetml/2006/main" count="62" uniqueCount="62">
  <si>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</si>
  <si>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EHN010</t>
  </si>
  <si>
    <t xml:space="preserve">m³</t>
  </si>
  <si>
    <t xml:space="preserve">Núcleo o pantalla de concreto.</t>
  </si>
  <si>
    <r>
      <rPr>
        <sz val="8.25"/>
        <color rgb="FF000000"/>
        <rFont val="Arial"/>
        <family val="2"/>
      </rPr>
      <t xml:space="preserve">Pantalla de concreto reforzado, cimbrado a dos caras, de hasta 3 m de altura, de 30 cm de espesor medio, realizada con concreto f'c=20 MPa (200 kg/cm²), clasificación de exposición A1, tamaño máximo del agregado 20 mm, revenimiento de 5 a 10 cm, premezclado, y colado con grúa, y acero fy=4200 kg/cm², con una cuantía aproximada de 50 kg/m³, ejecutado en condiciones complejas. Construcción y desmontaje de sistema de cimbra con acabado para revestir, realizado con paneles metálicos modulares, amortizables en 150 usos. Incluso alambre de atar, separadores, pasamuros para paso de los tensores, elementos de sustentación, fijación y apuntalamiento necesarios para la estabilidad de la cimbra y líquido desmoldante MasterFinish RL 294 "MBCC de Sika", para evitar la adherencia del concreto a la cimbra. El precio incluye el habilitado del acero (corte y doblez) y el armado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</si>
  <si>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</si>
  <si>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</si>
  <si>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</si>
  <si>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</si>
  <si>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</si>
  <si>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</si>
  <si>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</si>
  <si>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mt08eme070c</t>
  </si>
  <si>
    <t xml:space="preserve">m²</t>
  </si>
  <si>
    <t xml:space="preserve">Paneles metálicos modulares, para cimbrar pantallas de concreto de hasta 3 m de altura.</t>
  </si>
  <si>
    <t xml:space="preserve">mt08eme075P</t>
  </si>
  <si>
    <t xml:space="preserve">Ud</t>
  </si>
  <si>
    <t xml:space="preserve">Estructura soporte de sistema de cimbra vertical, para pantallas de concreto a dos caras, de hasta 3 m de altura, formada por tornapuntas metálicos para estabilización y aplomado de la superficie de la cimbra.</t>
  </si>
  <si>
    <t xml:space="preserve">mt08dba010g</t>
  </si>
  <si>
    <t xml:space="preserve">l</t>
  </si>
  <si>
    <t xml:space="preserve">Agente desmoldeante, a base de aceites especiales, emulsionable en agua MasterFinish RL 294 "MBCC de Sika", para cimbras metálicas, fenólicas o de madera.</t>
  </si>
  <si>
    <t xml:space="preserve">mt08var204</t>
  </si>
  <si>
    <t xml:space="preserve">Ud</t>
  </si>
  <si>
    <t xml:space="preserve">Pasamuros de PVC para paso de los tensores de la cimbra, de varios diámetros y longitudes.</t>
  </si>
  <si>
    <t xml:space="preserve">mt07aco020d</t>
  </si>
  <si>
    <t xml:space="preserve">Ud</t>
  </si>
  <si>
    <t xml:space="preserve">Separador homologado para muros.</t>
  </si>
  <si>
    <t xml:space="preserve">mt07aco080a</t>
  </si>
  <si>
    <t xml:space="preserve">kg</t>
  </si>
  <si>
    <t xml:space="preserve">Acero fy=4200 kg/cm², de varios diámetros, según NMX-C-407-ONNCCE.</t>
  </si>
  <si>
    <t xml:space="preserve">mt08var050</t>
  </si>
  <si>
    <t xml:space="preserve">kg</t>
  </si>
  <si>
    <t xml:space="preserve">Alambre galvanizado para atar, de 1,30 mm de diámetro.</t>
  </si>
  <si>
    <t xml:space="preserve">mt10haf061bi</t>
  </si>
  <si>
    <t xml:space="preserve">m³</t>
  </si>
  <si>
    <t xml:space="preserve">Concreto f'c=20 MPa (200 kg/cm²), clasificación de exposición A1, tamaño máximo del agregado 20 mm, revenimiento nominal del concreto fresco de 5 a 10 mm, premezclado, según RCDF NTC Diseño y Construcción de Estructuras de Concreto (2004).</t>
  </si>
  <si>
    <t xml:space="preserve">Subtotal materiales:</t>
  </si>
  <si>
    <t xml:space="preserve">Mano de obra</t>
  </si>
  <si>
    <t xml:space="preserve">mo044</t>
  </si>
  <si>
    <t xml:space="preserve">h</t>
  </si>
  <si>
    <t xml:space="preserve">Oficial carpintero de obra negra.</t>
  </si>
  <si>
    <t xml:space="preserve">mo091</t>
  </si>
  <si>
    <t xml:space="preserve">h</t>
  </si>
  <si>
    <t xml:space="preserve">Ayudante carpintero de obra negra.</t>
  </si>
  <si>
    <t xml:space="preserve">mo043</t>
  </si>
  <si>
    <t xml:space="preserve">h</t>
  </si>
  <si>
    <t xml:space="preserve">Oficial fierrero.</t>
  </si>
  <si>
    <t xml:space="preserve">mo090</t>
  </si>
  <si>
    <t xml:space="preserve">h</t>
  </si>
  <si>
    <t xml:space="preserve">Ayudante fierrero.</t>
  </si>
  <si>
    <t xml:space="preserve">mo045</t>
  </si>
  <si>
    <t xml:space="preserve">h</t>
  </si>
  <si>
    <t xml:space="preserve">Oficial concretero.</t>
  </si>
  <si>
    <t xml:space="preserve">mo092</t>
  </si>
  <si>
    <t xml:space="preserve">h</t>
  </si>
  <si>
    <t xml:space="preserve">Ayudante concretero.</t>
  </si>
  <si>
    <t xml:space="preserve">Subtotal mano de obra:</t>
  </si>
  <si>
    <t xml:space="preserve">Herramienta menor</t>
  </si>
  <si>
    <t xml:space="preserve">%</t>
  </si>
  <si>
    <t xml:space="preserve">Herramienta menor</t>
  </si>
  <si>
    <t xml:space="preserve">Costo de mantenimiento decenal: $ 129,05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</si>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</sst>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2.59"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0.044</v>
      </c>
      <c r="G10" s="12">
        <v>3047.69</v>
      </c>
      <c r="H10" s="12">
        <f ca="1">ROUND(INDIRECT(ADDRESS(ROW()+(0), COLUMN()+(-2), 1))*INDIRECT(ADDRESS(ROW()+(0), COLUMN()+(-1), 1)), 2)</f>
        <v>134.1</v>
      </c>
    </row>
    <row r="11" spans="1:8" ht="34.50" thickBot="1" customHeight="1">
      <c r="A11" s="1" t="s">
        <v>15</v>
      </c>
      <c r="B11" s="1"/>
      <c r="C11" s="10" t="s">
        <v>16</v>
      </c>
      <c r="D11" s="10"/>
      <c r="E11" s="1" t="s">
        <v>17</v>
      </c>
      <c r="F11" s="11">
        <v>0.044</v>
      </c>
      <c r="G11" s="12">
        <v>4190.58</v>
      </c>
      <c r="H11" s="12">
        <f ca="1">ROUND(INDIRECT(ADDRESS(ROW()+(0), COLUMN()+(-2), 1))*INDIRECT(ADDRESS(ROW()+(0), COLUMN()+(-1), 1)), 2)</f>
        <v>184.39</v>
      </c>
    </row>
    <row r="12" spans="1:8" ht="24.00" thickBot="1" customHeight="1">
      <c r="A12" s="1" t="s">
        <v>18</v>
      </c>
      <c r="B12" s="1"/>
      <c r="C12" s="10" t="s">
        <v>19</v>
      </c>
      <c r="D12" s="10"/>
      <c r="E12" s="1" t="s">
        <v>20</v>
      </c>
      <c r="F12" s="11">
        <v>0.2</v>
      </c>
      <c r="G12" s="12">
        <v>28.34</v>
      </c>
      <c r="H12" s="12">
        <f ca="1">ROUND(INDIRECT(ADDRESS(ROW()+(0), COLUMN()+(-2), 1))*INDIRECT(ADDRESS(ROW()+(0), COLUMN()+(-1), 1)), 2)</f>
        <v>5.67</v>
      </c>
    </row>
    <row r="13" spans="1:8" ht="24.00" thickBot="1" customHeight="1">
      <c r="A13" s="1" t="s">
        <v>21</v>
      </c>
      <c r="B13" s="1"/>
      <c r="C13" s="10" t="s">
        <v>22</v>
      </c>
      <c r="D13" s="10"/>
      <c r="E13" s="1" t="s">
        <v>23</v>
      </c>
      <c r="F13" s="11">
        <v>0.667</v>
      </c>
      <c r="G13" s="12">
        <v>20.58</v>
      </c>
      <c r="H13" s="12">
        <f ca="1">ROUND(INDIRECT(ADDRESS(ROW()+(0), COLUMN()+(-2), 1))*INDIRECT(ADDRESS(ROW()+(0), COLUMN()+(-1), 1)), 2)</f>
        <v>13.73</v>
      </c>
    </row>
    <row r="14" spans="1:8" ht="13.50" thickBot="1" customHeight="1">
      <c r="A14" s="1" t="s">
        <v>24</v>
      </c>
      <c r="B14" s="1"/>
      <c r="C14" s="10" t="s">
        <v>25</v>
      </c>
      <c r="D14" s="10"/>
      <c r="E14" s="1" t="s">
        <v>26</v>
      </c>
      <c r="F14" s="11">
        <v>8</v>
      </c>
      <c r="G14" s="12">
        <v>0.97</v>
      </c>
      <c r="H14" s="12">
        <f ca="1">ROUND(INDIRECT(ADDRESS(ROW()+(0), COLUMN()+(-2), 1))*INDIRECT(ADDRESS(ROW()+(0), COLUMN()+(-1), 1)), 2)</f>
        <v>7.76</v>
      </c>
    </row>
    <row r="15" spans="1:8" ht="13.50" thickBot="1" customHeight="1">
      <c r="A15" s="1" t="s">
        <v>27</v>
      </c>
      <c r="B15" s="1"/>
      <c r="C15" s="10" t="s">
        <v>28</v>
      </c>
      <c r="D15" s="10"/>
      <c r="E15" s="1" t="s">
        <v>29</v>
      </c>
      <c r="F15" s="11">
        <v>51</v>
      </c>
      <c r="G15" s="12">
        <v>12.85</v>
      </c>
      <c r="H15" s="12">
        <f ca="1">ROUND(INDIRECT(ADDRESS(ROW()+(0), COLUMN()+(-2), 1))*INDIRECT(ADDRESS(ROW()+(0), COLUMN()+(-1), 1)), 2)</f>
        <v>655.35</v>
      </c>
    </row>
    <row r="16" spans="1:8" ht="13.50" thickBot="1" customHeight="1">
      <c r="A16" s="1" t="s">
        <v>30</v>
      </c>
      <c r="B16" s="1"/>
      <c r="C16" s="10" t="s">
        <v>31</v>
      </c>
      <c r="D16" s="10"/>
      <c r="E16" s="1" t="s">
        <v>32</v>
      </c>
      <c r="F16" s="11">
        <v>0.6</v>
      </c>
      <c r="G16" s="12">
        <v>22.86</v>
      </c>
      <c r="H16" s="12">
        <f ca="1">ROUND(INDIRECT(ADDRESS(ROW()+(0), COLUMN()+(-2), 1))*INDIRECT(ADDRESS(ROW()+(0), COLUMN()+(-1), 1)), 2)</f>
        <v>13.72</v>
      </c>
    </row>
    <row r="17" spans="1:8" ht="45.00" thickBot="1" customHeight="1">
      <c r="A17" s="1" t="s">
        <v>33</v>
      </c>
      <c r="B17" s="1"/>
      <c r="C17" s="10" t="s">
        <v>34</v>
      </c>
      <c r="D17" s="10"/>
      <c r="E17" s="1" t="s">
        <v>35</v>
      </c>
      <c r="F17" s="13">
        <v>1.05</v>
      </c>
      <c r="G17" s="14">
        <v>1300.78</v>
      </c>
      <c r="H17" s="14">
        <f ca="1">ROUND(INDIRECT(ADDRESS(ROW()+(0), COLUMN()+(-2), 1))*INDIRECT(ADDRESS(ROW()+(0), COLUMN()+(-1), 1)), 2)</f>
        <v>1365.82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2380.54</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2.545</v>
      </c>
      <c r="G20" s="12">
        <v>124.86</v>
      </c>
      <c r="H20" s="12">
        <f ca="1">ROUND(INDIRECT(ADDRESS(ROW()+(0), COLUMN()+(-2), 1))*INDIRECT(ADDRESS(ROW()+(0), COLUMN()+(-1), 1)), 2)</f>
        <v>317.77</v>
      </c>
    </row>
    <row r="21" spans="1:8" ht="13.50" thickBot="1" customHeight="1">
      <c r="A21" s="1" t="s">
        <v>41</v>
      </c>
      <c r="B21" s="1"/>
      <c r="C21" s="10" t="s">
        <v>42</v>
      </c>
      <c r="D21" s="10"/>
      <c r="E21" s="1" t="s">
        <v>43</v>
      </c>
      <c r="F21" s="11">
        <v>2.777</v>
      </c>
      <c r="G21" s="12">
        <v>75.97</v>
      </c>
      <c r="H21" s="12">
        <f ca="1">ROUND(INDIRECT(ADDRESS(ROW()+(0), COLUMN()+(-2), 1))*INDIRECT(ADDRESS(ROW()+(0), COLUMN()+(-1), 1)), 2)</f>
        <v>210.97</v>
      </c>
    </row>
    <row r="22" spans="1:8" ht="13.50" thickBot="1" customHeight="1">
      <c r="A22" s="1" t="s">
        <v>44</v>
      </c>
      <c r="B22" s="1"/>
      <c r="C22" s="10" t="s">
        <v>45</v>
      </c>
      <c r="D22" s="10"/>
      <c r="E22" s="1" t="s">
        <v>46</v>
      </c>
      <c r="F22" s="11">
        <v>0.505</v>
      </c>
      <c r="G22" s="12">
        <v>124.86</v>
      </c>
      <c r="H22" s="12">
        <f ca="1">ROUND(INDIRECT(ADDRESS(ROW()+(0), COLUMN()+(-2), 1))*INDIRECT(ADDRESS(ROW()+(0), COLUMN()+(-1), 1)), 2)</f>
        <v>63.05</v>
      </c>
    </row>
    <row r="23" spans="1:8" ht="13.50" thickBot="1" customHeight="1">
      <c r="A23" s="1" t="s">
        <v>47</v>
      </c>
      <c r="B23" s="1"/>
      <c r="C23" s="10" t="s">
        <v>48</v>
      </c>
      <c r="D23" s="10"/>
      <c r="E23" s="1" t="s">
        <v>49</v>
      </c>
      <c r="F23" s="11">
        <v>0.656</v>
      </c>
      <c r="G23" s="12">
        <v>75.97</v>
      </c>
      <c r="H23" s="12">
        <f ca="1">ROUND(INDIRECT(ADDRESS(ROW()+(0), COLUMN()+(-2), 1))*INDIRECT(ADDRESS(ROW()+(0), COLUMN()+(-1), 1)), 2)</f>
        <v>49.84</v>
      </c>
    </row>
    <row r="24" spans="1:8" ht="13.50" thickBot="1" customHeight="1">
      <c r="A24" s="1" t="s">
        <v>50</v>
      </c>
      <c r="B24" s="1"/>
      <c r="C24" s="10" t="s">
        <v>51</v>
      </c>
      <c r="D24" s="10"/>
      <c r="E24" s="1" t="s">
        <v>52</v>
      </c>
      <c r="F24" s="11">
        <v>0.322</v>
      </c>
      <c r="G24" s="12">
        <v>124.86</v>
      </c>
      <c r="H24" s="12">
        <f ca="1">ROUND(INDIRECT(ADDRESS(ROW()+(0), COLUMN()+(-2), 1))*INDIRECT(ADDRESS(ROW()+(0), COLUMN()+(-1), 1)), 2)</f>
        <v>40.2</v>
      </c>
    </row>
    <row r="25" spans="1:8" ht="13.50" thickBot="1" customHeight="1">
      <c r="A25" s="1" t="s">
        <v>53</v>
      </c>
      <c r="B25" s="1"/>
      <c r="C25" s="10" t="s">
        <v>54</v>
      </c>
      <c r="D25" s="10"/>
      <c r="E25" s="1" t="s">
        <v>55</v>
      </c>
      <c r="F25" s="13">
        <v>1.325</v>
      </c>
      <c r="G25" s="14">
        <v>75.97</v>
      </c>
      <c r="H25" s="14">
        <f ca="1">ROUND(INDIRECT(ADDRESS(ROW()+(0), COLUMN()+(-2), 1))*INDIRECT(ADDRESS(ROW()+(0), COLUMN()+(-1), 1)), 2)</f>
        <v>100.66</v>
      </c>
    </row>
    <row r="26" spans="1:8" ht="13.50" thickBot="1" customHeight="1">
      <c r="A26" s="15"/>
      <c r="B26" s="15"/>
      <c r="C26" s="15"/>
      <c r="D26" s="15"/>
      <c r="E26" s="15"/>
      <c r="F26" s="9" t="s">
        <v>56</v>
      </c>
      <c r="G26" s="9"/>
      <c r="H26" s="17">
        <f ca="1">ROUND(SUM(INDIRECT(ADDRESS(ROW()+(-1), COLUMN()+(0), 1)),INDIRECT(ADDRESS(ROW()+(-2), COLUMN()+(0), 1)),INDIRECT(ADDRESS(ROW()+(-3), COLUMN()+(0), 1)),INDIRECT(ADDRESS(ROW()+(-4), COLUMN()+(0), 1)),INDIRECT(ADDRESS(ROW()+(-5), COLUMN()+(0), 1)),INDIRECT(ADDRESS(ROW()+(-6), COLUMN()+(0), 1))), 2)</f>
        <v>782.49</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1)),INDIRECT(ADDRESS(ROW()+(-10), COLUMN()+(1), 1))), 2)</f>
        <v>3163.03</v>
      </c>
      <c r="H28" s="14">
        <f ca="1">ROUND(INDIRECT(ADDRESS(ROW()+(0), COLUMN()+(-2), 1))*INDIRECT(ADDRESS(ROW()+(0), COLUMN()+(-1), 1))/100, 2)</f>
        <v>63.26</v>
      </c>
    </row>
    <row r="29" spans="1:8" ht="13.50" thickBot="1" customHeight="1">
      <c r="A29" s="21" t="s">
        <v>60</v>
      </c>
      <c r="B29" s="21"/>
      <c r="C29" s="22"/>
      <c r="D29" s="22"/>
      <c r="E29" s="23"/>
      <c r="F29" s="24" t="s">
        <v>61</v>
      </c>
      <c r="G29" s="25"/>
      <c r="H29" s="26">
        <f ca="1">ROUND(SUM(INDIRECT(ADDRESS(ROW()+(-1), COLUMN()+(0), 1)),INDIRECT(ADDRESS(ROW()+(-3), COLUMN()+(0), 1)),INDIRECT(ADDRESS(ROW()+(-11), COLUMN()+(0), 1))), 2)</f>
        <v>3226.29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