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<sst xmlns="http://schemas.openxmlformats.org/spreadsheetml/2006/main" count="68" uniqueCount="68">
  <si>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</si>
  <si>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CCP052</t>
  </si>
  <si>
    <t xml:space="preserve">m</t>
  </si>
  <si>
    <t xml:space="preserve">Trabe de liga de paneles en muros pantalla.</t>
  </si>
  <si>
    <r>
      <rPr>
        <sz val="8.25"/>
        <color rgb="FF000000"/>
        <rFont val="Arial"/>
        <family val="2"/>
      </rPr>
      <t xml:space="preserve">Trabe de liga de concreto reforzado para paneles de muro pantalla, de 45x100 cm, realizada con concreto f'c=20 MPa (200 kg/cm²), clasificación de exposición A1, tamaño máximo del agregado 20 mm, revenimiento de 5 a 10 cm, premezclado, y colado con tiro directo, y acero fy=4200 kg/cm², con una cuantía aproximada de 65 kg/m; construcción y desmontaje del sistema de cimbra recuperable metálico. Incluso alambre de atar, separadores, armados de espera para columnas que descansan sobre la trabe de liga y líquido desmoldante MasterFinish RL 294 "MBCC de Sika", para evitar la adherencia del concreto a la cimbra. El precio incluye el habilitado del acero (corte y doblez) en el área de trabajo, en obra y el armado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</si>
  <si>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</si>
  <si>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</si>
  <si>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</si>
  <si>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</si>
  <si>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</si>
  <si>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</si>
  <si>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</si>
  <si>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mt08eme040</t>
  </si>
  <si>
    <t xml:space="preserve">m²</t>
  </si>
  <si>
    <t xml:space="preserve">Paneles metálicos de varias dimensiones, para cimbrar elementos de concreto.</t>
  </si>
  <si>
    <t xml:space="preserve">mt50spa052b</t>
  </si>
  <si>
    <t xml:space="preserve">m</t>
  </si>
  <si>
    <t xml:space="preserve">Tablón de madera de pino, de 20x7,2 cm.</t>
  </si>
  <si>
    <t xml:space="preserve">mt50spa081a</t>
  </si>
  <si>
    <t xml:space="preserve">Ud</t>
  </si>
  <si>
    <t xml:space="preserve">Puntal metálico telescópico, de hasta 3 m de altura.</t>
  </si>
  <si>
    <t xml:space="preserve">mt08eme051a</t>
  </si>
  <si>
    <t xml:space="preserve">m</t>
  </si>
  <si>
    <t xml:space="preserve">Fleje de acero galvanizado, para cimbra metálica.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</si>
  <si>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</si>
  <si>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</si>
  <si>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</si>
  <si>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</si>
  <si>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</si>
  <si>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</si>
  <si>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</si>
  <si>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</si>
  <si>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cimbras metálicas, fenólicas o de madera.</t>
  </si>
  <si>
    <t xml:space="preserve">mt07aco020c</t>
  </si>
  <si>
    <t xml:space="preserve">Ud</t>
  </si>
  <si>
    <t xml:space="preserve">Separador homologado para vigas.</t>
  </si>
  <si>
    <t xml:space="preserve">mt07aco080a</t>
  </si>
  <si>
    <t xml:space="preserve">kg</t>
  </si>
  <si>
    <t xml:space="preserve">Acero fy=4200 kg/cm², de varios diámetros, según NMX-C-407-ONNCCE.</t>
  </si>
  <si>
    <t xml:space="preserve">mt10haf061bi</t>
  </si>
  <si>
    <t xml:space="preserve">m³</t>
  </si>
  <si>
    <t xml:space="preserve">Concreto f'c=20 MPa (200 kg/cm²), clasificación de exposición A1, tamaño máximo del agregado 20 mm, revenimiento nominal del concreto fresco de 5 a 10 mm, premezclado, según RCDF NTC Diseño y Construcción de Estructuras de Concreto (2004).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</si>
  <si>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</si>
  <si>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</si>
  <si>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</si>
  <si>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</si>
  <si>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carpintero de obra negra.</t>
  </si>
  <si>
    <t xml:space="preserve">mo091</t>
  </si>
  <si>
    <t xml:space="preserve">h</t>
  </si>
  <si>
    <t xml:space="preserve">Ayudante carpintero de obra negra.</t>
  </si>
  <si>
    <t xml:space="preserve">mo043</t>
  </si>
  <si>
    <t xml:space="preserve">h</t>
  </si>
  <si>
    <t xml:space="preserve">Oficial fierrero.</t>
  </si>
  <si>
    <t xml:space="preserve">mo090</t>
  </si>
  <si>
    <t xml:space="preserve">h</t>
  </si>
  <si>
    <t xml:space="preserve">Ayudante fierrero.</t>
  </si>
  <si>
    <t xml:space="preserve">mo045</t>
  </si>
  <si>
    <t xml:space="preserve">h</t>
  </si>
  <si>
    <t xml:space="preserve">Oficial concretero.</t>
  </si>
  <si>
    <t xml:space="preserve">mo092</t>
  </si>
  <si>
    <t xml:space="preserve">h</t>
  </si>
  <si>
    <t xml:space="preserve">Ayudante concretero.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</si>
  <si>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</si>
  <si>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</si>
  <si>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</si>
  <si>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</si>
  <si>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$ 59,96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</si>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</sst>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19" customWidth="1"/>
    <col min="4" max="4" width="6.46" customWidth="1"/>
    <col min="5" max="5" width="74.12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792.4</v>
      </c>
      <c r="H10" s="12">
        <f ca="1">ROUND(INDIRECT(ADDRESS(ROW()+(0), COLUMN()+(-2), 1))*INDIRECT(ADDRESS(ROW()+(0), COLUMN()+(-1), 1)), 2)</f>
        <v>7.92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0.04</v>
      </c>
      <c r="G11" s="12">
        <v>96.33</v>
      </c>
      <c r="H11" s="12">
        <f ca="1">ROUND(INDIRECT(ADDRESS(ROW()+(0), COLUMN()+(-2), 1))*INDIRECT(ADDRESS(ROW()+(0), COLUMN()+(-1), 1)), 2)</f>
        <v>3.85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0.026</v>
      </c>
      <c r="G12" s="12">
        <v>293.38</v>
      </c>
      <c r="H12" s="12">
        <f ca="1">ROUND(INDIRECT(ADDRESS(ROW()+(0), COLUMN()+(-2), 1))*INDIRECT(ADDRESS(ROW()+(0), COLUMN()+(-1), 1)), 2)</f>
        <v>7.63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</v>
      </c>
      <c r="G13" s="12">
        <v>4.42</v>
      </c>
      <c r="H13" s="12">
        <f ca="1">ROUND(INDIRECT(ADDRESS(ROW()+(0), COLUMN()+(-2), 1))*INDIRECT(ADDRESS(ROW()+(0), COLUMN()+(-1), 1)), 2)</f>
        <v>0.88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0.88</v>
      </c>
      <c r="G14" s="12">
        <v>22.86</v>
      </c>
      <c r="H14" s="12">
        <f ca="1">ROUND(INDIRECT(ADDRESS(ROW()+(0), COLUMN()+(-2), 1))*INDIRECT(ADDRESS(ROW()+(0), COLUMN()+(-1), 1)), 2)</f>
        <v>20.12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0.2</v>
      </c>
      <c r="G15" s="12">
        <v>133.34</v>
      </c>
      <c r="H15" s="12">
        <f ca="1">ROUND(INDIRECT(ADDRESS(ROW()+(0), COLUMN()+(-2), 1))*INDIRECT(ADDRESS(ROW()+(0), COLUMN()+(-1), 1)), 2)</f>
        <v>26.67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0.06</v>
      </c>
      <c r="G16" s="12">
        <v>28.34</v>
      </c>
      <c r="H16" s="12">
        <f ca="1">ROUND(INDIRECT(ADDRESS(ROW()+(0), COLUMN()+(-2), 1))*INDIRECT(ADDRESS(ROW()+(0), COLUMN()+(-1), 1)), 2)</f>
        <v>1.7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3</v>
      </c>
      <c r="G17" s="12">
        <v>1.36</v>
      </c>
      <c r="H17" s="12">
        <f ca="1">ROUND(INDIRECT(ADDRESS(ROW()+(0), COLUMN()+(-2), 1))*INDIRECT(ADDRESS(ROW()+(0), COLUMN()+(-1), 1)), 2)</f>
        <v>4.08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68.25</v>
      </c>
      <c r="G18" s="12">
        <v>12.85</v>
      </c>
      <c r="H18" s="12">
        <f ca="1">ROUND(INDIRECT(ADDRESS(ROW()+(0), COLUMN()+(-2), 1))*INDIRECT(ADDRESS(ROW()+(0), COLUMN()+(-1), 1)), 2)</f>
        <v>877.01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0.473</v>
      </c>
      <c r="G19" s="14">
        <v>1300.78</v>
      </c>
      <c r="H19" s="14">
        <f ca="1">ROUND(INDIRECT(ADDRESS(ROW()+(0), COLUMN()+(-2), 1))*INDIRECT(ADDRESS(ROW()+(0), COLUMN()+(-1), 1)), 2)</f>
        <v>615.27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1565.13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0.757</v>
      </c>
      <c r="G22" s="12">
        <v>124.86</v>
      </c>
      <c r="H22" s="12">
        <f ca="1">ROUND(INDIRECT(ADDRESS(ROW()+(0), COLUMN()+(-2), 1))*INDIRECT(ADDRESS(ROW()+(0), COLUMN()+(-1), 1)), 2)</f>
        <v>94.52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1.01</v>
      </c>
      <c r="G23" s="12">
        <v>75.97</v>
      </c>
      <c r="H23" s="12">
        <f ca="1">ROUND(INDIRECT(ADDRESS(ROW()+(0), COLUMN()+(-2), 1))*INDIRECT(ADDRESS(ROW()+(0), COLUMN()+(-1), 1)), 2)</f>
        <v>76.73</v>
      </c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1">
        <v>0.656</v>
      </c>
      <c r="G24" s="12">
        <v>124.86</v>
      </c>
      <c r="H24" s="12">
        <f ca="1">ROUND(INDIRECT(ADDRESS(ROW()+(0), COLUMN()+(-2), 1))*INDIRECT(ADDRESS(ROW()+(0), COLUMN()+(-1), 1)), 2)</f>
        <v>81.91</v>
      </c>
    </row>
    <row r="25" spans="1:8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1">
        <v>0.738</v>
      </c>
      <c r="G25" s="12">
        <v>75.97</v>
      </c>
      <c r="H25" s="12">
        <f ca="1">ROUND(INDIRECT(ADDRESS(ROW()+(0), COLUMN()+(-2), 1))*INDIRECT(ADDRESS(ROW()+(0), COLUMN()+(-1), 1)), 2)</f>
        <v>56.07</v>
      </c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1">
        <v>0.199</v>
      </c>
      <c r="G26" s="12">
        <v>124.86</v>
      </c>
      <c r="H26" s="12">
        <f ca="1">ROUND(INDIRECT(ADDRESS(ROW()+(0), COLUMN()+(-2), 1))*INDIRECT(ADDRESS(ROW()+(0), COLUMN()+(-1), 1)), 2)</f>
        <v>24.85</v>
      </c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3">
        <v>0.795</v>
      </c>
      <c r="G27" s="14">
        <v>75.97</v>
      </c>
      <c r="H27" s="14">
        <f ca="1">ROUND(INDIRECT(ADDRESS(ROW()+(0), COLUMN()+(-2), 1))*INDIRECT(ADDRESS(ROW()+(0), COLUMN()+(-1), 1)), 2)</f>
        <v>60.4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394.48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20" t="s">
        <v>64</v>
      </c>
      <c r="D30" s="20"/>
      <c r="E30" s="19" t="s">
        <v>65</v>
      </c>
      <c r="F30" s="13">
        <v>2</v>
      </c>
      <c r="G30" s="14">
        <f ca="1">ROUND(SUM(INDIRECT(ADDRESS(ROW()+(-2), COLUMN()+(1), 1)),INDIRECT(ADDRESS(ROW()+(-10), COLUMN()+(1), 1))), 2)</f>
        <v>1959.61</v>
      </c>
      <c r="H30" s="14">
        <f ca="1">ROUND(INDIRECT(ADDRESS(ROW()+(0), COLUMN()+(-2), 1))*INDIRECT(ADDRESS(ROW()+(0), COLUMN()+(-1), 1))/100, 2)</f>
        <v>39.19</v>
      </c>
    </row>
    <row r="31" spans="1:8" ht="13.50" thickBot="1" customHeight="1">
      <c r="A31" s="21" t="s">
        <v>66</v>
      </c>
      <c r="B31" s="21"/>
      <c r="C31" s="22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1)),INDIRECT(ADDRESS(ROW()+(-11), COLUMN()+(0), 1))), 2)</f>
        <v>1998.8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