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<sst xmlns="http://schemas.openxmlformats.org/spreadsheetml/2006/main" count="78" uniqueCount="78">
  <si>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</si>
  <si>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CCP005</t>
  </si>
  <si>
    <t xml:space="preserve">m</t>
  </si>
  <si>
    <t xml:space="preserve">Murete guía para muro pantalla.</t>
  </si>
  <si>
    <r>
      <rPr>
        <sz val="8.25"/>
        <color rgb="FF000000"/>
        <rFont val="Arial"/>
        <family val="2"/>
      </rPr>
      <t xml:space="preserve">Doble murete guía, para muro pantalla, de concreto reforzado de sección 70x25 cm; realizado con concreto f'c=20 MPa (200 kg/cm²), clasificación de exposición A1, tamaño máximo del agregado 20 mm, revenimiento de 5 a 10 cm, premezclado, y colado con tiro directo, y acero fy=4200 kg/cm², con una cuantía aproximada de 25 kg/m; construcción y desmontaje del sistema de cimbra recuperable metálico a dos caras. Incluso alambre de atar, separadores y líquido desmoldante MasterFinish RL 294 "MBCC de Sika", para evitar la adherencia del concreto a la cimbra. El precio incluye el habilitado del acero (corte y doblez) en el área de trabajo, en obra, el armado en el lugar definitivo de su colocación en obra, la demolición del murete guía con retroexcavadora con martillo rompedor y la carga mecánica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</si>
  <si>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</si>
  <si>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</si>
  <si>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</si>
  <si>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</si>
  <si>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</si>
  <si>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</si>
  <si>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</si>
  <si>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</si>
  <si>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</si>
  <si>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cimbrar elementos de concreto.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</si>
  <si>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</si>
  <si>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</si>
  <si>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</si>
  <si>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</si>
  <si>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</si>
  <si>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</si>
  <si>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</si>
  <si>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</si>
  <si>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cimbra metálica.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</si>
  <si>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</si>
  <si>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</si>
  <si>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</si>
  <si>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</si>
  <si>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</si>
  <si>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</si>
  <si>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</si>
  <si>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</si>
  <si>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</si>
  <si>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mt07aco020a</t>
  </si>
  <si>
    <t xml:space="preserve">Ud</t>
  </si>
  <si>
    <t xml:space="preserve">Separador homologado para cimentaciones.</t>
  </si>
  <si>
    <t xml:space="preserve">mt07aco080a</t>
  </si>
  <si>
    <t xml:space="preserve">kg</t>
  </si>
  <si>
    <t xml:space="preserve">Acero fy=4200 kg/cm², de varios diámetros, según NMX-C-407-ONNCCE.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</si>
  <si>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</si>
  <si>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</si>
  <si>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</si>
  <si>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</si>
  <si>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</si>
  <si>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</si>
  <si>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</si>
  <si>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</si>
  <si>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mq01ret010</t>
  </si>
  <si>
    <t xml:space="preserve">h</t>
  </si>
  <si>
    <t xml:space="preserve">Miniretrocargadora sobre ruedas de 15 kW.</t>
  </si>
  <si>
    <t xml:space="preserve">Subtotal equipo y herramienta: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</si>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</sst>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7.83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792.4</v>
      </c>
      <c r="H10" s="12">
        <f ca="1">ROUND(INDIRECT(ADDRESS(ROW()+(0), COLUMN()+(-2), 1))*INDIRECT(ADDRESS(ROW()+(0), COLUMN()+(-1), 1)), 2)</f>
        <v>5.55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0.028</v>
      </c>
      <c r="G11" s="12">
        <v>96.33</v>
      </c>
      <c r="H11" s="12">
        <f ca="1">ROUND(INDIRECT(ADDRESS(ROW()+(0), COLUMN()+(-2), 1))*INDIRECT(ADDRESS(ROW()+(0), COLUMN()+(-1), 1)), 2)</f>
        <v>2.7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0.018</v>
      </c>
      <c r="G12" s="12">
        <v>293.38</v>
      </c>
      <c r="H12" s="12">
        <f ca="1">ROUND(INDIRECT(ADDRESS(ROW()+(0), COLUMN()+(-2), 1))*INDIRECT(ADDRESS(ROW()+(0), COLUMN()+(-1), 1)), 2)</f>
        <v>5.28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0.14</v>
      </c>
      <c r="G13" s="12">
        <v>4.42</v>
      </c>
      <c r="H13" s="12">
        <f ca="1">ROUND(INDIRECT(ADDRESS(ROW()+(0), COLUMN()+(-2), 1))*INDIRECT(ADDRESS(ROW()+(0), COLUMN()+(-1), 1)), 2)</f>
        <v>0.62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0.37</v>
      </c>
      <c r="G14" s="12">
        <v>22.86</v>
      </c>
      <c r="H14" s="12">
        <f ca="1">ROUND(INDIRECT(ADDRESS(ROW()+(0), COLUMN()+(-2), 1))*INDIRECT(ADDRESS(ROW()+(0), COLUMN()+(-1), 1)), 2)</f>
        <v>8.46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133.34</v>
      </c>
      <c r="H15" s="12">
        <f ca="1">ROUND(INDIRECT(ADDRESS(ROW()+(0), COLUMN()+(-2), 1))*INDIRECT(ADDRESS(ROW()+(0), COLUMN()+(-1), 1)), 2)</f>
        <v>18.67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0.042</v>
      </c>
      <c r="G16" s="12">
        <v>28.34</v>
      </c>
      <c r="H16" s="12">
        <f ca="1">ROUND(INDIRECT(ADDRESS(ROW()+(0), COLUMN()+(-2), 1))*INDIRECT(ADDRESS(ROW()+(0), COLUMN()+(-1), 1)), 2)</f>
        <v>1.19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2.33</v>
      </c>
      <c r="H17" s="12">
        <f ca="1">ROUND(INDIRECT(ADDRESS(ROW()+(0), COLUMN()+(-2), 1))*INDIRECT(ADDRESS(ROW()+(0), COLUMN()+(-1), 1)), 2)</f>
        <v>6.99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26.25</v>
      </c>
      <c r="G18" s="12">
        <v>12.85</v>
      </c>
      <c r="H18" s="12">
        <f ca="1">ROUND(INDIRECT(ADDRESS(ROW()+(0), COLUMN()+(-2), 1))*INDIRECT(ADDRESS(ROW()+(0), COLUMN()+(-1), 1)), 2)</f>
        <v>337.31</v>
      </c>
    </row>
    <row r="19" spans="1:8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0.385</v>
      </c>
      <c r="G19" s="14">
        <v>1300.78</v>
      </c>
      <c r="H19" s="14">
        <f ca="1">ROUND(INDIRECT(ADDRESS(ROW()+(0), COLUMN()+(-2), 1))*INDIRECT(ADDRESS(ROW()+(0), COLUMN()+(-1), 1)), 2)</f>
        <v>500.8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887.57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0.231</v>
      </c>
      <c r="G22" s="12">
        <v>806.19</v>
      </c>
      <c r="H22" s="12">
        <f ca="1">ROUND(INDIRECT(ADDRESS(ROW()+(0), COLUMN()+(-2), 1))*INDIRECT(ADDRESS(ROW()+(0), COLUMN()+(-1), 1)), 2)</f>
        <v>186.23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0.108</v>
      </c>
      <c r="G23" s="14">
        <v>712.27</v>
      </c>
      <c r="H23" s="14">
        <f ca="1">ROUND(INDIRECT(ADDRESS(ROW()+(0), COLUMN()+(-2), 1))*INDIRECT(ADDRESS(ROW()+(0), COLUMN()+(-1), 1)), 2)</f>
        <v>76.93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263.16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0.53</v>
      </c>
      <c r="G26" s="12">
        <v>124.86</v>
      </c>
      <c r="H26" s="12">
        <f ca="1">ROUND(INDIRECT(ADDRESS(ROW()+(0), COLUMN()+(-2), 1))*INDIRECT(ADDRESS(ROW()+(0), COLUMN()+(-1), 1)), 2)</f>
        <v>66.18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0.707</v>
      </c>
      <c r="G27" s="12">
        <v>75.97</v>
      </c>
      <c r="H27" s="12">
        <f ca="1">ROUND(INDIRECT(ADDRESS(ROW()+(0), COLUMN()+(-2), 1))*INDIRECT(ADDRESS(ROW()+(0), COLUMN()+(-1), 1)), 2)</f>
        <v>53.71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0.252</v>
      </c>
      <c r="G28" s="12">
        <v>124.86</v>
      </c>
      <c r="H28" s="12">
        <f ca="1">ROUND(INDIRECT(ADDRESS(ROW()+(0), COLUMN()+(-2), 1))*INDIRECT(ADDRESS(ROW()+(0), COLUMN()+(-1), 1)), 2)</f>
        <v>31.46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0.284</v>
      </c>
      <c r="G29" s="12">
        <v>75.97</v>
      </c>
      <c r="H29" s="12">
        <f ca="1">ROUND(INDIRECT(ADDRESS(ROW()+(0), COLUMN()+(-2), 1))*INDIRECT(ADDRESS(ROW()+(0), COLUMN()+(-1), 1)), 2)</f>
        <v>21.58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0.034</v>
      </c>
      <c r="G30" s="12">
        <v>124.86</v>
      </c>
      <c r="H30" s="12">
        <f ca="1">ROUND(INDIRECT(ADDRESS(ROW()+(0), COLUMN()+(-2), 1))*INDIRECT(ADDRESS(ROW()+(0), COLUMN()+(-1), 1)), 2)</f>
        <v>4.25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0.136</v>
      </c>
      <c r="G31" s="12">
        <v>75.97</v>
      </c>
      <c r="H31" s="12">
        <f ca="1">ROUND(INDIRECT(ADDRESS(ROW()+(0), COLUMN()+(-2), 1))*INDIRECT(ADDRESS(ROW()+(0), COLUMN()+(-1), 1)), 2)</f>
        <v>10.33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0.292</v>
      </c>
      <c r="G32" s="14">
        <v>70.3</v>
      </c>
      <c r="H32" s="14">
        <f ca="1">ROUND(INDIRECT(ADDRESS(ROW()+(0), COLUMN()+(-2), 1))*INDIRECT(ADDRESS(ROW()+(0), COLUMN()+(-1), 1)), 2)</f>
        <v>20.53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208.04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1)),INDIRECT(ADDRESS(ROW()+(-11), COLUMN()+(1), 1)),INDIRECT(ADDRESS(ROW()+(-15), COLUMN()+(1), 1))), 2)</f>
        <v>1358.77</v>
      </c>
      <c r="H35" s="14">
        <f ca="1">ROUND(INDIRECT(ADDRESS(ROW()+(0), COLUMN()+(-2), 1))*INDIRECT(ADDRESS(ROW()+(0), COLUMN()+(-1), 1))/100, 2)</f>
        <v>27.18</v>
      </c>
    </row>
    <row r="36" spans="1:8" ht="13.50" thickBot="1" customHeight="1">
      <c r="A36" s="8"/>
      <c r="B36" s="8"/>
      <c r="C36" s="8"/>
      <c r="D36" s="8"/>
      <c r="E36" s="8"/>
      <c r="F36" s="21" t="s">
        <v>77</v>
      </c>
      <c r="G36" s="21"/>
      <c r="H36" s="22">
        <f ca="1">ROUND(SUM(INDIRECT(ADDRESS(ROW()+(-1), COLUMN()+(0), 1)),INDIRECT(ADDRESS(ROW()+(-3), COLUMN()+(0), 1)),INDIRECT(ADDRESS(ROW()+(-12), COLUMN()+(0), 1)),INDIRECT(ADDRESS(ROW()+(-16), COLUMN()+(0), 1))), 2)</f>
        <v>1385.95</v>
      </c>
    </row>
  </sheetData>
  <mergeCells count="7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B36"/>
    <mergeCell ref="C36:D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