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<sst xmlns="http://schemas.openxmlformats.org/spreadsheetml/2006/main" count="41" uniqueCount="41">
  <si>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</si>
  <si>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ICR021</t>
  </si>
  <si>
    <t xml:space="preserve">m²</t>
  </si>
  <si>
    <t xml:space="preserve">Ducto de lana mineral.</t>
  </si>
  <si>
    <r>
      <rPr>
        <sz val="8.25"/>
        <color rgb="FF000000"/>
        <rFont val="Arial"/>
        <family val="2"/>
      </rPr>
      <t xml:space="preserve">Ducto rectangular para la distribución de aire climatizado formado por panel rígido de alta densidad de lana de vidrio Climaver A1 Apta "ISOVER", de 40 mm de espesor, revestido por aluminio reforzado + kraft y malla de vidrio por el exterior y tejido NETO por el interior, resistencia térmica 1,25 m²K/W, conductividad térmica 0,032 W/(mK). Incluso codos, ramales, sellado de uniones con cola Climaver, embocaduras, soportes metálicos galvanizados, elementos de fijación, sellado de tramos con cinta Climaver de aluminio, accesorios de montaje y piezas especiales.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</si>
  <si>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</si>
  <si>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</si>
  <si>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</si>
  <si>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</si>
  <si>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</si>
  <si>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</si>
  <si>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</si>
  <si>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mt42coi010gb</t>
  </si>
  <si>
    <t xml:space="preserve">m²</t>
  </si>
  <si>
    <t xml:space="preserve">Panel rígido de alta densidad de lana de vidrio Climaver A1 Apta "ISOVER", de 40 mm de espesor, revestido por aluminio reforzado + kraft y malla de vidrio por el exterior y tejido NETO por el interior, para la formación de ductos autoportantes para la distribución de aire en climatización, resistencia térmica 1,25 m²K/W, conductividad térmica 0,032 W/(mK), Euroclase A1 de reacción al fuego, con código de designación MW-EN 14303-T5-MV1.</t>
  </si>
  <si>
    <t xml:space="preserve">mt42coi020a</t>
  </si>
  <si>
    <t xml:space="preserve">m</t>
  </si>
  <si>
    <t xml:space="preserve">Cinta "Climaver" de aluminio de 50 micras de espesor y 63 mm de ancho, con adhesivo a base de resinas acrílicas, para el sellado de uniones de ductos de lana de vidrio "Climaver".</t>
  </si>
  <si>
    <t xml:space="preserve">mt42coi030</t>
  </si>
  <si>
    <t xml:space="preserve">kg</t>
  </si>
  <si>
    <t xml:space="preserve">Adhesivo vinílico en dispersión acuosa, Cola Climaver "ISOVER", para unión de ductos de lana de vidrio.</t>
  </si>
  <si>
    <t xml:space="preserve">mt42con025</t>
  </si>
  <si>
    <t xml:space="preserve">Ud</t>
  </si>
  <si>
    <t xml:space="preserve">Soporte metálico de acero galvanizado para sujeción a la losa de ducto rectangular de lana mineral para la distribución de aire en climatización.</t>
  </si>
  <si>
    <t xml:space="preserve">mt42www011</t>
  </si>
  <si>
    <t xml:space="preserve">Ud</t>
  </si>
  <si>
    <t xml:space="preserve">Repercusión, por m², de material auxiliar para fijación y confección de canalizaciones de aire en instalaciones de climatización.</t>
  </si>
  <si>
    <t xml:space="preserve">Subtotal materiales:</t>
  </si>
  <si>
    <t xml:space="preserve">Mano de obra</t>
  </si>
  <si>
    <t xml:space="preserve">mo012</t>
  </si>
  <si>
    <t xml:space="preserve">h</t>
  </si>
  <si>
    <t xml:space="preserve">Oficial instalador de ductos de fibras minerales.</t>
  </si>
  <si>
    <t xml:space="preserve">mo083</t>
  </si>
  <si>
    <t xml:space="preserve">h</t>
  </si>
  <si>
    <t xml:space="preserve">Ayudante instalador de ductos de fibras minerales.</t>
  </si>
  <si>
    <t xml:space="preserve">Subtotal mano de obra:</t>
  </si>
  <si>
    <t xml:space="preserve">Herramienta menor</t>
  </si>
  <si>
    <t xml:space="preserve">%</t>
  </si>
  <si>
    <t xml:space="preserve">Herramienta menor</t>
  </si>
  <si>
    <t xml:space="preserve">Costo de mantenimiento decenal: $ 323,67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</si>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</sst>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31"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1.15</v>
      </c>
      <c r="F10" s="12">
        <v>1013.38</v>
      </c>
      <c r="G10" s="12">
        <f ca="1">ROUND(INDIRECT(ADDRESS(ROW()+(0), COLUMN()+(-2), 1))*INDIRECT(ADDRESS(ROW()+(0), COLUMN()+(-1), 1)), 2)</f>
        <v>1165.39</v>
      </c>
    </row>
    <row r="11" spans="1:7" ht="34.50" thickBot="1" customHeight="1">
      <c r="A11" s="1" t="s">
        <v>15</v>
      </c>
      <c r="B11" s="1"/>
      <c r="C11" s="10" t="s">
        <v>16</v>
      </c>
      <c r="D11" s="1" t="s">
        <v>17</v>
      </c>
      <c r="E11" s="11">
        <v>1.5</v>
      </c>
      <c r="F11" s="12">
        <v>9.69</v>
      </c>
      <c r="G11" s="12">
        <f ca="1">ROUND(INDIRECT(ADDRESS(ROW()+(0), COLUMN()+(-2), 1))*INDIRECT(ADDRESS(ROW()+(0), COLUMN()+(-1), 1)), 2)</f>
        <v>14.54</v>
      </c>
    </row>
    <row r="12" spans="1:7" ht="24.00" thickBot="1" customHeight="1">
      <c r="A12" s="1" t="s">
        <v>18</v>
      </c>
      <c r="B12" s="1"/>
      <c r="C12" s="10" t="s">
        <v>19</v>
      </c>
      <c r="D12" s="1" t="s">
        <v>20</v>
      </c>
      <c r="E12" s="11">
        <v>0.01</v>
      </c>
      <c r="F12" s="12">
        <v>335.72</v>
      </c>
      <c r="G12" s="12">
        <f ca="1">ROUND(INDIRECT(ADDRESS(ROW()+(0), COLUMN()+(-2), 1))*INDIRECT(ADDRESS(ROW()+(0), COLUMN()+(-1), 1)), 2)</f>
        <v>3.36</v>
      </c>
    </row>
    <row r="13" spans="1:7" ht="24.00" thickBot="1" customHeight="1">
      <c r="A13" s="1" t="s">
        <v>21</v>
      </c>
      <c r="B13" s="1"/>
      <c r="C13" s="10" t="s">
        <v>22</v>
      </c>
      <c r="D13" s="1" t="s">
        <v>23</v>
      </c>
      <c r="E13" s="11">
        <v>0.5</v>
      </c>
      <c r="F13" s="12">
        <v>126.23</v>
      </c>
      <c r="G13" s="12">
        <f ca="1">ROUND(INDIRECT(ADDRESS(ROW()+(0), COLUMN()+(-2), 1))*INDIRECT(ADDRESS(ROW()+(0), COLUMN()+(-1), 1)), 2)</f>
        <v>63.12</v>
      </c>
    </row>
    <row r="14" spans="1:7" ht="24.00" thickBot="1" customHeight="1">
      <c r="A14" s="1" t="s">
        <v>24</v>
      </c>
      <c r="B14" s="1"/>
      <c r="C14" s="10" t="s">
        <v>25</v>
      </c>
      <c r="D14" s="1" t="s">
        <v>26</v>
      </c>
      <c r="E14" s="13">
        <v>0.1</v>
      </c>
      <c r="F14" s="14">
        <v>394.09</v>
      </c>
      <c r="G14" s="14">
        <f ca="1">ROUND(INDIRECT(ADDRESS(ROW()+(0), COLUMN()+(-2), 1))*INDIRECT(ADDRESS(ROW()+(0), COLUMN()+(-1), 1)), 2)</f>
        <v>39.41</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1285.82</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0.478</v>
      </c>
      <c r="F17" s="12">
        <v>123.28</v>
      </c>
      <c r="G17" s="12">
        <f ca="1">ROUND(INDIRECT(ADDRESS(ROW()+(0), COLUMN()+(-2), 1))*INDIRECT(ADDRESS(ROW()+(0), COLUMN()+(-1), 1)), 2)</f>
        <v>58.93</v>
      </c>
    </row>
    <row r="18" spans="1:7" ht="13.50" thickBot="1" customHeight="1">
      <c r="A18" s="1" t="s">
        <v>32</v>
      </c>
      <c r="B18" s="1"/>
      <c r="C18" s="10" t="s">
        <v>33</v>
      </c>
      <c r="D18" s="1" t="s">
        <v>34</v>
      </c>
      <c r="E18" s="13">
        <v>0.478</v>
      </c>
      <c r="F18" s="14">
        <v>73.05</v>
      </c>
      <c r="G18" s="14">
        <f ca="1">ROUND(INDIRECT(ADDRESS(ROW()+(0), COLUMN()+(-2), 1))*INDIRECT(ADDRESS(ROW()+(0), COLUMN()+(-1), 1)), 2)</f>
        <v>34.92</v>
      </c>
    </row>
    <row r="19" spans="1:7" ht="13.50" thickBot="1" customHeight="1">
      <c r="A19" s="15"/>
      <c r="B19" s="15"/>
      <c r="C19" s="15"/>
      <c r="D19" s="15"/>
      <c r="E19" s="9" t="s">
        <v>35</v>
      </c>
      <c r="F19" s="9"/>
      <c r="G19" s="17">
        <f ca="1">ROUND(SUM(INDIRECT(ADDRESS(ROW()+(-1), COLUMN()+(0), 1)),INDIRECT(ADDRESS(ROW()+(-2), COLUMN()+(0), 1))), 2)</f>
        <v>93.85</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1379.67</v>
      </c>
      <c r="G21" s="14">
        <f ca="1">ROUND(INDIRECT(ADDRESS(ROW()+(0), COLUMN()+(-2), 1))*INDIRECT(ADDRESS(ROW()+(0), COLUMN()+(-1), 1))/100, 2)</f>
        <v>27.59</v>
      </c>
    </row>
    <row r="22" spans="1:7" ht="13.50" thickBot="1" customHeight="1">
      <c r="A22" s="21" t="s">
        <v>39</v>
      </c>
      <c r="B22" s="21"/>
      <c r="C22" s="22"/>
      <c r="D22" s="23"/>
      <c r="E22" s="24" t="s">
        <v>40</v>
      </c>
      <c r="F22" s="25"/>
      <c r="G22" s="26">
        <f ca="1">ROUND(SUM(INDIRECT(ADDRESS(ROW()+(-1), COLUMN()+(0), 1)),INDIRECT(ADDRESS(ROW()+(-3), COLUMN()+(0), 1)),INDIRECT(ADDRESS(ROW()+(-7), COLUMN()+(0), 1))), 2)</f>
        <v>1407.26</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