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<sst xmlns="http://schemas.openxmlformats.org/spreadsheetml/2006/main" count="76" uniqueCount="76">
  <si>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</si>
  <si>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QEA030</t>
  </si>
  <si>
    <t xml:space="preserve">m²</t>
  </si>
  <si>
    <t xml:space="preserve">Techumbre plana no transitable, ventilada, autoprotegida, tipo convencional. Impermeabilización con membranas de poliolefinas, tipo monocapa.</t>
  </si>
  <si>
    <r>
      <rPr>
        <sz val="8.25"/>
        <color rgb="FF000000"/>
        <rFont val="Arial"/>
        <family val="2"/>
      </rPr>
      <t xml:space="preserve">Techumbre plana no transitable, ventilada, autoprotegida, tipo convencional, pendiente del 1% al 15%. FORMACIÓN DE PENDIENTES: tablero cerámico hueco machihembrado de 80x25x3,5 cm con capa de regularización de mortero de cemento, confeccionado en obra, dosificación 1:6, de 3 cm de espesor, acabado flotado, sobre muros divisorios aligerados de tabique de barro hueco de 24x11,5x9 cm, asentado con mortero de cemento, confeccionado en obra, dosificación 1:6, dispuestos cada 80 cm y con 30 cm de altura media, rematados superiormente con maestras de mortero de cemento, confeccionado en obra, dosificación 1:6; AISLAMIENTO TÉRMICO: colcha ligera de lana de vidrio, IBR "ISOVER"; IMPERMEABILIZACIÓN: tipo monocapa, adherida, formada por una membrana impermeabilizante flexible tipo EVAC, compuesta de una doble hoja de poliolefina termoplástica con acetato de vinil etileno, revestida por una de sus caras con papel de aluminio y por la otra cara con fibras de poliéster no tejidas, de 0,8 mm de espesor y 670 g/m², fijada al soporte en toda su superficie mediante adhesivo cementoso mejorado C2 E, juntas con banda de refuerzo autoadhesiva, y solapes fijados con adhesivo cementoso mejorado C2 E S1.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</si>
  <si>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</si>
  <si>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</si>
  <si>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</si>
  <si>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</si>
  <si>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</si>
  <si>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</si>
  <si>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</si>
  <si>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</si>
  <si>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</si>
  <si>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</si>
  <si>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</si>
  <si>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</si>
  <si>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</si>
  <si>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</si>
  <si>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</si>
  <si>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</si>
  <si>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</si>
  <si>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</si>
  <si>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</si>
  <si>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</si>
  <si>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</si>
  <si>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</si>
  <si>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mt16lvi010aad</t>
  </si>
  <si>
    <t xml:space="preserve">m²</t>
  </si>
  <si>
    <t xml:space="preserve">Colcha ligera de lana de vidrio, IBR "ISOVER", revestida por una de sus caras con papel kraft que actúa como barrera de vapor, de 80 mm de espesor, resistencia térmica 2 m²K/W, conductividad térmica 0,04 W/(mK), Euroclase F de reacción al fuego, capacidad de absorción de agua a corto plazo &lt;=1 kg/m² y factor de resistencia a la difusión del vapor de agua 1.</t>
  </si>
  <si>
    <t xml:space="preserve">mt04lvg020c</t>
  </si>
  <si>
    <t xml:space="preserve">Ud</t>
  </si>
  <si>
    <t xml:space="preserve">Tablero cerámico hueco machihembrado, para revestir, 80x25x3 cm, con las testas rectas.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</si>
  <si>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</si>
  <si>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</si>
  <si>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</si>
  <si>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mt15rev220a</t>
  </si>
  <si>
    <t xml:space="preserve">m²</t>
  </si>
  <si>
    <t xml:space="preserve">Membrana impermeabilizante flexible tipo EVAC, compuesta de una doble hoja de poliolefina termoplástica con acetato de vinil etileno, revestida por una de sus caras con papel de aluminio y por la otra cara con fibras de poliéster no tejidas, de 0,8 mm de espesor y 670 g/m², suministrada en rollos de 1,5 m de anchura y 30 m de longitud.</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</si>
  <si>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</si>
  <si>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</si>
  <si>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</si>
  <si>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mt15rev221a</t>
  </si>
  <si>
    <t xml:space="preserve">m</t>
  </si>
  <si>
    <t xml:space="preserve">Banda de refuerzo autoadhesiva de aluminio, de 10 cm de anchura, suministrada en rollos de 10 m de longitud, para membrana impermeabilizante flexible tipo EVAC.</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</si>
  <si>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</si>
  <si>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</si>
  <si>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</si>
  <si>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</si>
  <si>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</si>
  <si>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</si>
  <si>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</si>
  <si>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</si>
  <si>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</si>
  <si>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</si>
  <si>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</si>
  <si>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</si>
  <si>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</si>
  <si>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mo054</t>
  </si>
  <si>
    <t xml:space="preserve">h</t>
  </si>
  <si>
    <t xml:space="preserve">Oficial colocador de aislantes.</t>
  </si>
  <si>
    <t xml:space="preserve">mo101</t>
  </si>
  <si>
    <t xml:space="preserve">h</t>
  </si>
  <si>
    <t xml:space="preserve">Ayudante colocador de aislantes.</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</si>
  <si>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</si>
  <si>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</si>
  <si>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</si>
  <si>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</si>
  <si>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</si>
  <si>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</si>
  <si>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</si>
  <si>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</si>
  <si>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</si>
  <si>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</si>
  <si>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$ 280,83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</si>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</sst>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67.66"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12</v>
      </c>
      <c r="G10" s="12">
        <v>4.93</v>
      </c>
      <c r="H10" s="12">
        <f ca="1">ROUND(INDIRECT(ADDRESS(ROW()+(0), COLUMN()+(-2), 1))*INDIRECT(ADDRESS(ROW()+(0), COLUMN()+(-1), 1)), 2)</f>
        <v>59.16</v>
      </c>
    </row>
    <row r="11" spans="1:8" ht="13.50" thickBot="1" customHeight="1">
      <c r="A11" s="1" t="s">
        <v>15</v>
      </c>
      <c r="B11" s="1"/>
      <c r="C11" s="10" t="s">
        <v>16</v>
      </c>
      <c r="D11" s="10"/>
      <c r="E11" s="1" t="s">
        <v>17</v>
      </c>
      <c r="F11" s="11">
        <v>0.012</v>
      </c>
      <c r="G11" s="12">
        <v>22.86</v>
      </c>
      <c r="H11" s="12">
        <f ca="1">ROUND(INDIRECT(ADDRESS(ROW()+(0), COLUMN()+(-2), 1))*INDIRECT(ADDRESS(ROW()+(0), COLUMN()+(-1), 1)), 2)</f>
        <v>0.27</v>
      </c>
    </row>
    <row r="12" spans="1:8" ht="13.50" thickBot="1" customHeight="1">
      <c r="A12" s="1" t="s">
        <v>18</v>
      </c>
      <c r="B12" s="1"/>
      <c r="C12" s="10" t="s">
        <v>19</v>
      </c>
      <c r="D12" s="10"/>
      <c r="E12" s="1" t="s">
        <v>20</v>
      </c>
      <c r="F12" s="11">
        <v>0.065</v>
      </c>
      <c r="G12" s="12">
        <v>315.71</v>
      </c>
      <c r="H12" s="12">
        <f ca="1">ROUND(INDIRECT(ADDRESS(ROW()+(0), COLUMN()+(-2), 1))*INDIRECT(ADDRESS(ROW()+(0), COLUMN()+(-1), 1)), 2)</f>
        <v>20.52</v>
      </c>
    </row>
    <row r="13" spans="1:8" ht="13.50" thickBot="1" customHeight="1">
      <c r="A13" s="1" t="s">
        <v>21</v>
      </c>
      <c r="B13" s="1"/>
      <c r="C13" s="10" t="s">
        <v>22</v>
      </c>
      <c r="D13" s="10"/>
      <c r="E13" s="1" t="s">
        <v>23</v>
      </c>
      <c r="F13" s="11">
        <v>10</v>
      </c>
      <c r="G13" s="12">
        <v>2.24</v>
      </c>
      <c r="H13" s="12">
        <f ca="1">ROUND(INDIRECT(ADDRESS(ROW()+(0), COLUMN()+(-2), 1))*INDIRECT(ADDRESS(ROW()+(0), COLUMN()+(-1), 1)), 2)</f>
        <v>22.4</v>
      </c>
    </row>
    <row r="14" spans="1:8" ht="34.50" thickBot="1" customHeight="1">
      <c r="A14" s="1" t="s">
        <v>24</v>
      </c>
      <c r="B14" s="1"/>
      <c r="C14" s="10" t="s">
        <v>25</v>
      </c>
      <c r="D14" s="10"/>
      <c r="E14" s="1" t="s">
        <v>26</v>
      </c>
      <c r="F14" s="11">
        <v>0.01</v>
      </c>
      <c r="G14" s="12">
        <v>39.7</v>
      </c>
      <c r="H14" s="12">
        <f ca="1">ROUND(INDIRECT(ADDRESS(ROW()+(0), COLUMN()+(-2), 1))*INDIRECT(ADDRESS(ROW()+(0), COLUMN()+(-1), 1)), 2)</f>
        <v>0.4</v>
      </c>
    </row>
    <row r="15" spans="1:8" ht="55.50" thickBot="1" customHeight="1">
      <c r="A15" s="1" t="s">
        <v>27</v>
      </c>
      <c r="B15" s="1"/>
      <c r="C15" s="10" t="s">
        <v>28</v>
      </c>
      <c r="D15" s="10"/>
      <c r="E15" s="1" t="s">
        <v>29</v>
      </c>
      <c r="F15" s="11">
        <v>1.2</v>
      </c>
      <c r="G15" s="12">
        <v>112.6</v>
      </c>
      <c r="H15" s="12">
        <f ca="1">ROUND(INDIRECT(ADDRESS(ROW()+(0), COLUMN()+(-2), 1))*INDIRECT(ADDRESS(ROW()+(0), COLUMN()+(-1), 1)), 2)</f>
        <v>135.12</v>
      </c>
    </row>
    <row r="16" spans="1:8" ht="24.00" thickBot="1" customHeight="1">
      <c r="A16" s="1" t="s">
        <v>30</v>
      </c>
      <c r="B16" s="1"/>
      <c r="C16" s="10" t="s">
        <v>31</v>
      </c>
      <c r="D16" s="10"/>
      <c r="E16" s="1" t="s">
        <v>32</v>
      </c>
      <c r="F16" s="11">
        <v>5</v>
      </c>
      <c r="G16" s="12">
        <v>6.73</v>
      </c>
      <c r="H16" s="12">
        <f ca="1">ROUND(INDIRECT(ADDRESS(ROW()+(0), COLUMN()+(-2), 1))*INDIRECT(ADDRESS(ROW()+(0), COLUMN()+(-1), 1)), 2)</f>
        <v>33.65</v>
      </c>
    </row>
    <row r="17" spans="1:8" ht="34.50" thickBot="1" customHeight="1">
      <c r="A17" s="1" t="s">
        <v>33</v>
      </c>
      <c r="B17" s="1"/>
      <c r="C17" s="10" t="s">
        <v>34</v>
      </c>
      <c r="D17" s="10"/>
      <c r="E17" s="1" t="s">
        <v>35</v>
      </c>
      <c r="F17" s="11">
        <v>4</v>
      </c>
      <c r="G17" s="12">
        <v>10.26</v>
      </c>
      <c r="H17" s="12">
        <f ca="1">ROUND(INDIRECT(ADDRESS(ROW()+(0), COLUMN()+(-2), 1))*INDIRECT(ADDRESS(ROW()+(0), COLUMN()+(-1), 1)), 2)</f>
        <v>41.04</v>
      </c>
    </row>
    <row r="18" spans="1:8" ht="55.50" thickBot="1" customHeight="1">
      <c r="A18" s="1" t="s">
        <v>36</v>
      </c>
      <c r="B18" s="1"/>
      <c r="C18" s="10" t="s">
        <v>37</v>
      </c>
      <c r="D18" s="10"/>
      <c r="E18" s="1" t="s">
        <v>38</v>
      </c>
      <c r="F18" s="11">
        <v>1.1</v>
      </c>
      <c r="G18" s="12">
        <v>408.71</v>
      </c>
      <c r="H18" s="12">
        <f ca="1">ROUND(INDIRECT(ADDRESS(ROW()+(0), COLUMN()+(-2), 1))*INDIRECT(ADDRESS(ROW()+(0), COLUMN()+(-1), 1)), 2)</f>
        <v>449.58</v>
      </c>
    </row>
    <row r="19" spans="1:8" ht="34.50" thickBot="1" customHeight="1">
      <c r="A19" s="1" t="s">
        <v>39</v>
      </c>
      <c r="B19" s="1"/>
      <c r="C19" s="10" t="s">
        <v>40</v>
      </c>
      <c r="D19" s="10"/>
      <c r="E19" s="1" t="s">
        <v>41</v>
      </c>
      <c r="F19" s="11">
        <v>0.3</v>
      </c>
      <c r="G19" s="12">
        <v>43.98</v>
      </c>
      <c r="H19" s="12">
        <f ca="1">ROUND(INDIRECT(ADDRESS(ROW()+(0), COLUMN()+(-2), 1))*INDIRECT(ADDRESS(ROW()+(0), COLUMN()+(-1), 1)), 2)</f>
        <v>13.19</v>
      </c>
    </row>
    <row r="20" spans="1:8" ht="34.50" thickBot="1" customHeight="1">
      <c r="A20" s="1" t="s">
        <v>42</v>
      </c>
      <c r="B20" s="1"/>
      <c r="C20" s="10" t="s">
        <v>43</v>
      </c>
      <c r="D20" s="10"/>
      <c r="E20" s="1" t="s">
        <v>44</v>
      </c>
      <c r="F20" s="13">
        <v>0.1</v>
      </c>
      <c r="G20" s="14">
        <v>136.24</v>
      </c>
      <c r="H20" s="14">
        <f ca="1">ROUND(INDIRECT(ADDRESS(ROW()+(0), COLUMN()+(-2), 1))*INDIRECT(ADDRESS(ROW()+(0), COLUMN()+(-1), 1)), 2)</f>
        <v>13.62</v>
      </c>
    </row>
    <row r="21" spans="1:8" ht="13.50" thickBot="1" customHeight="1">
      <c r="A21" s="15"/>
      <c r="B21" s="15"/>
      <c r="C21" s="15"/>
      <c r="D21" s="15"/>
      <c r="E21" s="15"/>
      <c r="F21" s="9" t="s">
        <v>45</v>
      </c>
      <c r="G21" s="9"/>
      <c r="H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788.95</v>
      </c>
    </row>
    <row r="22" spans="1:8" ht="13.50" thickBot="1" customHeight="1">
      <c r="A22" s="15">
        <v>2</v>
      </c>
      <c r="B22" s="15"/>
      <c r="C22" s="15"/>
      <c r="D22" s="15"/>
      <c r="E22" s="18" t="s">
        <v>46</v>
      </c>
      <c r="F22" s="18"/>
      <c r="G22" s="15"/>
      <c r="H22" s="15"/>
    </row>
    <row r="23" spans="1:8" ht="13.50" thickBot="1" customHeight="1">
      <c r="A23" s="1" t="s">
        <v>47</v>
      </c>
      <c r="B23" s="1"/>
      <c r="C23" s="10" t="s">
        <v>48</v>
      </c>
      <c r="D23" s="10"/>
      <c r="E23" s="1" t="s">
        <v>49</v>
      </c>
      <c r="F23" s="13">
        <v>0.028</v>
      </c>
      <c r="G23" s="14">
        <v>53.58</v>
      </c>
      <c r="H23" s="14">
        <f ca="1">ROUND(INDIRECT(ADDRESS(ROW()+(0), COLUMN()+(-2), 1))*INDIRECT(ADDRESS(ROW()+(0), COLUMN()+(-1), 1)), 2)</f>
        <v>1.5</v>
      </c>
    </row>
    <row r="24" spans="1:8" ht="13.50" thickBot="1" customHeight="1">
      <c r="A24" s="15"/>
      <c r="B24" s="15"/>
      <c r="C24" s="15"/>
      <c r="D24" s="15"/>
      <c r="E24" s="15"/>
      <c r="F24" s="9" t="s">
        <v>50</v>
      </c>
      <c r="G24" s="9"/>
      <c r="H24" s="17">
        <f ca="1">ROUND(SUM(INDIRECT(ADDRESS(ROW()+(-1), COLUMN()+(0), 1))), 2)</f>
        <v>1.5</v>
      </c>
    </row>
    <row r="25" spans="1:8" ht="13.50" thickBot="1" customHeight="1">
      <c r="A25" s="15">
        <v>3</v>
      </c>
      <c r="B25" s="15"/>
      <c r="C25" s="15"/>
      <c r="D25" s="15"/>
      <c r="E25" s="18" t="s">
        <v>51</v>
      </c>
      <c r="F25" s="18"/>
      <c r="G25" s="15"/>
      <c r="H25" s="15"/>
    </row>
    <row r="26" spans="1:8" ht="13.50" thickBot="1" customHeight="1">
      <c r="A26" s="1" t="s">
        <v>52</v>
      </c>
      <c r="B26" s="1"/>
      <c r="C26" s="10" t="s">
        <v>53</v>
      </c>
      <c r="D26" s="10"/>
      <c r="E26" s="1" t="s">
        <v>54</v>
      </c>
      <c r="F26" s="11">
        <v>0.985</v>
      </c>
      <c r="G26" s="12">
        <v>119.98</v>
      </c>
      <c r="H26" s="12">
        <f ca="1">ROUND(INDIRECT(ADDRESS(ROW()+(0), COLUMN()+(-2), 1))*INDIRECT(ADDRESS(ROW()+(0), COLUMN()+(-1), 1)), 2)</f>
        <v>118.18</v>
      </c>
    </row>
    <row r="27" spans="1:8" ht="13.50" thickBot="1" customHeight="1">
      <c r="A27" s="1" t="s">
        <v>55</v>
      </c>
      <c r="B27" s="1"/>
      <c r="C27" s="10" t="s">
        <v>56</v>
      </c>
      <c r="D27" s="10"/>
      <c r="E27" s="1" t="s">
        <v>57</v>
      </c>
      <c r="F27" s="11">
        <v>1.388</v>
      </c>
      <c r="G27" s="12">
        <v>70.3</v>
      </c>
      <c r="H27" s="12">
        <f ca="1">ROUND(INDIRECT(ADDRESS(ROW()+(0), COLUMN()+(-2), 1))*INDIRECT(ADDRESS(ROW()+(0), COLUMN()+(-1), 1)), 2)</f>
        <v>97.58</v>
      </c>
    </row>
    <row r="28" spans="1:8" ht="13.50" thickBot="1" customHeight="1">
      <c r="A28" s="1" t="s">
        <v>58</v>
      </c>
      <c r="B28" s="1"/>
      <c r="C28" s="10" t="s">
        <v>59</v>
      </c>
      <c r="D28" s="10"/>
      <c r="E28" s="1" t="s">
        <v>60</v>
      </c>
      <c r="F28" s="11">
        <v>0.063</v>
      </c>
      <c r="G28" s="12">
        <v>123.28</v>
      </c>
      <c r="H28" s="12">
        <f ca="1">ROUND(INDIRECT(ADDRESS(ROW()+(0), COLUMN()+(-2), 1))*INDIRECT(ADDRESS(ROW()+(0), COLUMN()+(-1), 1)), 2)</f>
        <v>7.77</v>
      </c>
    </row>
    <row r="29" spans="1:8" ht="13.50" thickBot="1" customHeight="1">
      <c r="A29" s="1" t="s">
        <v>61</v>
      </c>
      <c r="B29" s="1"/>
      <c r="C29" s="10" t="s">
        <v>62</v>
      </c>
      <c r="D29" s="10"/>
      <c r="E29" s="1" t="s">
        <v>63</v>
      </c>
      <c r="F29" s="11">
        <v>0.063</v>
      </c>
      <c r="G29" s="12">
        <v>73.05</v>
      </c>
      <c r="H29" s="12">
        <f ca="1">ROUND(INDIRECT(ADDRESS(ROW()+(0), COLUMN()+(-2), 1))*INDIRECT(ADDRESS(ROW()+(0), COLUMN()+(-1), 1)), 2)</f>
        <v>4.6</v>
      </c>
    </row>
    <row r="30" spans="1:8" ht="13.50" thickBot="1" customHeight="1">
      <c r="A30" s="1" t="s">
        <v>64</v>
      </c>
      <c r="B30" s="1"/>
      <c r="C30" s="10" t="s">
        <v>65</v>
      </c>
      <c r="D30" s="10"/>
      <c r="E30" s="1" t="s">
        <v>66</v>
      </c>
      <c r="F30" s="11">
        <v>0.126</v>
      </c>
      <c r="G30" s="12">
        <v>119.98</v>
      </c>
      <c r="H30" s="12">
        <f ca="1">ROUND(INDIRECT(ADDRESS(ROW()+(0), COLUMN()+(-2), 1))*INDIRECT(ADDRESS(ROW()+(0), COLUMN()+(-1), 1)), 2)</f>
        <v>15.12</v>
      </c>
    </row>
    <row r="31" spans="1:8" ht="13.50" thickBot="1" customHeight="1">
      <c r="A31" s="1" t="s">
        <v>67</v>
      </c>
      <c r="B31" s="1"/>
      <c r="C31" s="10" t="s">
        <v>68</v>
      </c>
      <c r="D31" s="10"/>
      <c r="E31" s="1" t="s">
        <v>69</v>
      </c>
      <c r="F31" s="13">
        <v>0.126</v>
      </c>
      <c r="G31" s="14">
        <v>73.05</v>
      </c>
      <c r="H31" s="14">
        <f ca="1">ROUND(INDIRECT(ADDRESS(ROW()+(0), COLUMN()+(-2), 1))*INDIRECT(ADDRESS(ROW()+(0), COLUMN()+(-1), 1)), 2)</f>
        <v>9.2</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1)),INDIRECT(ADDRESS(ROW()+(-6), COLUMN()+(0), 1))), 2)</f>
        <v>252.45</v>
      </c>
    </row>
    <row r="33" spans="1:8" ht="13.50" thickBot="1" customHeight="1">
      <c r="A33" s="15">
        <v>4</v>
      </c>
      <c r="B33" s="15"/>
      <c r="C33" s="15"/>
      <c r="D33" s="15"/>
      <c r="E33" s="18" t="s">
        <v>71</v>
      </c>
      <c r="F33" s="18"/>
      <c r="G33" s="15"/>
      <c r="H33" s="15"/>
    </row>
    <row r="34" spans="1:8" ht="13.50" thickBot="1" customHeight="1">
      <c r="A34" s="19"/>
      <c r="B34" s="19"/>
      <c r="C34" s="20" t="s">
        <v>72</v>
      </c>
      <c r="D34" s="20"/>
      <c r="E34" s="19" t="s">
        <v>73</v>
      </c>
      <c r="F34" s="13">
        <v>2</v>
      </c>
      <c r="G34" s="14">
        <f ca="1">ROUND(SUM(INDIRECT(ADDRESS(ROW()+(-2), COLUMN()+(1), 1)),INDIRECT(ADDRESS(ROW()+(-10), COLUMN()+(1), 1)),INDIRECT(ADDRESS(ROW()+(-13), COLUMN()+(1), 1))), 2)</f>
        <v>1042.9</v>
      </c>
      <c r="H34" s="14">
        <f ca="1">ROUND(INDIRECT(ADDRESS(ROW()+(0), COLUMN()+(-2), 1))*INDIRECT(ADDRESS(ROW()+(0), COLUMN()+(-1), 1))/100, 2)</f>
        <v>20.86</v>
      </c>
    </row>
    <row r="35" spans="1:8" ht="13.50" thickBot="1" customHeight="1">
      <c r="A35" s="21" t="s">
        <v>74</v>
      </c>
      <c r="B35" s="21"/>
      <c r="C35" s="22"/>
      <c r="D35" s="22"/>
      <c r="E35" s="23"/>
      <c r="F35" s="24" t="s">
        <v>75</v>
      </c>
      <c r="G35" s="25"/>
      <c r="H35" s="26">
        <f ca="1">ROUND(SUM(INDIRECT(ADDRESS(ROW()+(-1), COLUMN()+(0), 1)),INDIRECT(ADDRESS(ROW()+(-3), COLUMN()+(0), 1)),INDIRECT(ADDRESS(ROW()+(-11), COLUMN()+(0), 1)),INDIRECT(ADDRESS(ROW()+(-14), COLUMN()+(0), 1))), 2)</f>
        <v>1063.76</v>
      </c>
    </row>
  </sheetData>
  <mergeCells count="6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 ref="A25:B25"/>
    <mergeCell ref="C25:D25"/>
    <mergeCell ref="E25:F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F32:G32"/>
    <mergeCell ref="A33:B33"/>
    <mergeCell ref="C33:D33"/>
    <mergeCell ref="E33:F33"/>
    <mergeCell ref="A34:B34"/>
    <mergeCell ref="C34:D34"/>
    <mergeCell ref="A35:E35"/>
    <mergeCell ref="F35:G35"/>
  </mergeCells>
  <pageMargins left="0.147638" right="0.147638" top="0.206693" bottom="0.206693" header="0.0" footer="0.0"/>
  <pageSetup paperSize="9" orientation="portrait"/>
  <rowBreaks count="0" manualBreakCount="0">
    </rowBreaks>
</worksheet>
</file>