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<sst xmlns="http://schemas.openxmlformats.org/spreadsheetml/2006/main" count="29" uniqueCount="29">
  <si>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</si>
  <si>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NBP020</t>
  </si>
  <si>
    <t xml:space="preserve">m²</t>
  </si>
  <si>
    <t xml:space="preserve">Aislamiento acústico a ruido aéreo, en muro divisorio de placas, con paneles entre postes y complejos multicapa entre placas.</t>
  </si>
  <si>
    <r>
      <rPr>
        <sz val="8.25"/>
        <color rgb="FF000000"/>
        <rFont val="Arial"/>
        <family val="2"/>
      </rPr>
      <t xml:space="preserve">Aislamiento acústico a ruido aéreo, en muro divisorio de placas, realizado con panel autoportante de lana mineral Arena de alta densidad, Arena Plaver "ISOVER", de 40 mm de espesor, no revestido, resistencia térmica 1,25 m²K/W, conductividad térmica 0,032 W/(mK), colocado entre los postes de la estructura portante.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</si>
  <si>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</si>
  <si>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</si>
  <si>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</si>
  <si>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</si>
  <si>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</si>
  <si>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</si>
  <si>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</si>
  <si>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mt16lvi030abea</t>
  </si>
  <si>
    <t xml:space="preserve">m²</t>
  </si>
  <si>
    <t xml:space="preserve">Panel autoportante de lana mineral Arena de alta densidad, Arena Plaver "ISOVER", de 40 mm de espesor, no revestido, resistencia térmica 1,25 m²K/W, conductividad térmica 0,032 W/(mK), Euroclase A2-s1, d0 de reacción al fuego, capacidad de absorción de agua a corto plazo &lt;=1 kg/m² y factor de resistencia a la difusión del vapor de agua 1.</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</si>
  <si>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</si>
  <si>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</si>
  <si>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</si>
  <si>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</si>
  <si>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</si>
  <si>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</si>
  <si>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</si>
  <si>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</si>
  <si>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</si>
  <si>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</si>
  <si>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</si>
  <si>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</si>
  <si>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Costo de mantenimiento decenal: $ 7,87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</si>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</sst>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48" customWidth="1"/>
    <col min="4" max="4" width="72.76" customWidth="1"/>
    <col min="5" max="5" width="11.90" customWidth="1"/>
    <col min="6" max="6" width="12.07" customWidth="1"/>
    <col min="7" max="7" width="10.0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1.05</v>
      </c>
      <c r="F10" s="14">
        <v>355.57</v>
      </c>
      <c r="G10" s="14">
        <f ca="1">ROUND(INDIRECT(ADDRESS(ROW()+(0), COLUMN()+(-2), 1))*INDIRECT(ADDRESS(ROW()+(0), COLUMN()+(-1), 1)), 2)</f>
        <v>373.35</v>
      </c>
    </row>
    <row r="11" spans="1:7" ht="13.50" thickBot="1" customHeight="1">
      <c r="A11" s="15"/>
      <c r="B11" s="15"/>
      <c r="C11" s="15"/>
      <c r="D11" s="15"/>
      <c r="E11" s="9" t="s">
        <v>15</v>
      </c>
      <c r="F11" s="9"/>
      <c r="G11" s="17">
        <f ca="1">ROUND(SUM(INDIRECT(ADDRESS(ROW()+(-1), COLUMN()+(0), 1))), 2)</f>
        <v>373.35</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0.063</v>
      </c>
      <c r="F13" s="13">
        <v>123.28</v>
      </c>
      <c r="G13" s="13">
        <f ca="1">ROUND(INDIRECT(ADDRESS(ROW()+(0), COLUMN()+(-2), 1))*INDIRECT(ADDRESS(ROW()+(0), COLUMN()+(-1), 1)), 2)</f>
        <v>7.77</v>
      </c>
    </row>
    <row r="14" spans="1:7" ht="13.50" thickBot="1" customHeight="1">
      <c r="A14" s="1" t="s">
        <v>20</v>
      </c>
      <c r="B14" s="1"/>
      <c r="C14" s="10" t="s">
        <v>21</v>
      </c>
      <c r="D14" s="1" t="s">
        <v>22</v>
      </c>
      <c r="E14" s="12">
        <v>0.063</v>
      </c>
      <c r="F14" s="14">
        <v>73.05</v>
      </c>
      <c r="G14" s="14">
        <f ca="1">ROUND(INDIRECT(ADDRESS(ROW()+(0), COLUMN()+(-2), 1))*INDIRECT(ADDRESS(ROW()+(0), COLUMN()+(-1), 1)), 2)</f>
        <v>4.6</v>
      </c>
    </row>
    <row r="15" spans="1:7" ht="13.50" thickBot="1" customHeight="1">
      <c r="A15" s="15"/>
      <c r="B15" s="15"/>
      <c r="C15" s="15"/>
      <c r="D15" s="15"/>
      <c r="E15" s="9" t="s">
        <v>23</v>
      </c>
      <c r="F15" s="9"/>
      <c r="G15" s="17">
        <f ca="1">ROUND(SUM(INDIRECT(ADDRESS(ROW()+(-1), COLUMN()+(0), 1)),INDIRECT(ADDRESS(ROW()+(-2), COLUMN()+(0), 1))), 2)</f>
        <v>12.37</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385.72</v>
      </c>
      <c r="G17" s="14">
        <f ca="1">ROUND(INDIRECT(ADDRESS(ROW()+(0), COLUMN()+(-2), 1))*INDIRECT(ADDRESS(ROW()+(0), COLUMN()+(-1), 1))/100, 2)</f>
        <v>7.71</v>
      </c>
    </row>
    <row r="18" spans="1:7" ht="13.50" thickBot="1" customHeight="1">
      <c r="A18" s="21" t="s">
        <v>27</v>
      </c>
      <c r="B18" s="21"/>
      <c r="C18" s="22"/>
      <c r="D18" s="23"/>
      <c r="E18" s="24" t="s">
        <v>28</v>
      </c>
      <c r="F18" s="25"/>
      <c r="G18" s="26">
        <f ca="1">ROUND(SUM(INDIRECT(ADDRESS(ROW()+(-1), COLUMN()+(0), 1)),INDIRECT(ADDRESS(ROW()+(-3), COLUMN()+(0), 1)),INDIRECT(ADDRESS(ROW()+(-7), COLUMN()+(0), 1))), 2)</f>
        <v>393.43</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